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6"/>
  </bookViews>
  <sheets>
    <sheet name="表一、部门收支预算总表" sheetId="1" r:id="rId1"/>
    <sheet name="表二、部门收入预算总表" sheetId="2" r:id="rId2"/>
    <sheet name="表三、部门支出预算总表" sheetId="3" r:id="rId3"/>
    <sheet name="表四、部门财政拨款收支总表" sheetId="4" r:id="rId4"/>
    <sheet name="表五、部门一般公共预算支出预算表" sheetId="5" r:id="rId5"/>
    <sheet name="表六、部门一般公共预算基本支出表" sheetId="6" r:id="rId6"/>
    <sheet name="表七、部门政府性基金收支预算" sheetId="7" r:id="rId7"/>
    <sheet name="表八、部门三公经费预算情况表" sheetId="8" r:id="rId8"/>
  </sheets>
  <definedNames>
    <definedName name="_xlnm.Print_Area" localSheetId="7">'表八、部门三公经费预算情况表'!$A$1:$B$10</definedName>
    <definedName name="_xlnm.Print_Area" localSheetId="1">'表二、部门收入预算总表'!$A$1:$M$17</definedName>
    <definedName name="_xlnm.Print_Area" localSheetId="5">'表六、部门一般公共预算基本支出表'!$A$1:$C$58</definedName>
    <definedName name="_xlnm.Print_Area" localSheetId="6">'表七、部门政府性基金收支预算'!$A$1:$F$5</definedName>
    <definedName name="_xlnm.Print_Area" localSheetId="2">'表三、部门支出预算总表'!$A$1:$E$17</definedName>
    <definedName name="_xlnm.Print_Area" localSheetId="3">'表四、部门财政拨款收支总表'!$A$1:$F$34</definedName>
    <definedName name="_xlnm.Print_Area" localSheetId="4">'表五、部门一般公共预算支出预算表'!$A$1:$E$17</definedName>
    <definedName name="_xlnm.Print_Titles" localSheetId="7">'表八、部门三公经费预算情况表'!$1:$4</definedName>
    <definedName name="_xlnm.Print_Titles" localSheetId="1">'表二、部门收入预算总表'!$1:$5</definedName>
    <definedName name="_xlnm.Print_Titles" localSheetId="5">'表六、部门一般公共预算基本支出表'!$1:$5</definedName>
    <definedName name="_xlnm.Print_Titles" localSheetId="6">'表七、部门政府性基金收支预算'!$1:$5</definedName>
    <definedName name="_xlnm.Print_Titles" localSheetId="2">'表三、部门支出预算总表'!$1:$5</definedName>
    <definedName name="_xlnm.Print_Titles" localSheetId="3">'表四、部门财政拨款收支总表'!$1:$5</definedName>
    <definedName name="_xlnm.Print_Titles" localSheetId="4">'表五、部门一般公共预算支出预算表'!$1:$5</definedName>
  </definedNames>
  <calcPr fullCalcOnLoad="1"/>
</workbook>
</file>

<file path=xl/sharedStrings.xml><?xml version="1.0" encoding="utf-8"?>
<sst xmlns="http://schemas.openxmlformats.org/spreadsheetml/2006/main" count="316" uniqueCount="246">
  <si>
    <t>支出总计</t>
  </si>
  <si>
    <t xml:space="preserve">收   入             </t>
  </si>
  <si>
    <t>基本支出</t>
  </si>
  <si>
    <t>收入总计</t>
  </si>
  <si>
    <t>上级补助收入</t>
  </si>
  <si>
    <t>三、纳入专户管理政府非税收入</t>
  </si>
  <si>
    <t>（四）公共安全</t>
  </si>
  <si>
    <t>支  出</t>
  </si>
  <si>
    <t xml:space="preserve">    经常收入预算拨款</t>
  </si>
  <si>
    <t>本年政府性基金财政拨款支出</t>
  </si>
  <si>
    <t>十、医疗卫生</t>
  </si>
  <si>
    <t>本年支出合计</t>
  </si>
  <si>
    <t>（六）科学技术</t>
  </si>
  <si>
    <t xml:space="preserve">  其中：公务用车运行费</t>
  </si>
  <si>
    <t>本年收入合计</t>
  </si>
  <si>
    <t>合计</t>
  </si>
  <si>
    <t>二、外交</t>
  </si>
  <si>
    <t>附属单位上缴收入</t>
  </si>
  <si>
    <t>（七）文化体育与传媒</t>
  </si>
  <si>
    <t>（一）一般公共服务</t>
  </si>
  <si>
    <t>公务用车购置及运行费</t>
  </si>
  <si>
    <t>九、社会保险基金支出</t>
  </si>
  <si>
    <t>纳入专户管理的政府非税收入</t>
  </si>
  <si>
    <t>十八、地援助其他地区支出</t>
  </si>
  <si>
    <t>其他</t>
  </si>
  <si>
    <t>五、教育</t>
  </si>
  <si>
    <t>科目名称</t>
  </si>
  <si>
    <t>三、国防</t>
  </si>
  <si>
    <t>八、社会保障和就业</t>
  </si>
  <si>
    <t>（十八）援助其他地区支出</t>
  </si>
  <si>
    <t>功能分类科目</t>
  </si>
  <si>
    <t>项目</t>
  </si>
  <si>
    <t>十六、商业服务业等事务</t>
  </si>
  <si>
    <t>一、本年支出</t>
  </si>
  <si>
    <t>十五、资源勘探电力信息等事务</t>
  </si>
  <si>
    <t>（一）一般公共预算拨款</t>
  </si>
  <si>
    <t>二、本年收入</t>
  </si>
  <si>
    <t>经济分类科目</t>
  </si>
  <si>
    <t xml:space="preserve">    国库管理非税收入</t>
  </si>
  <si>
    <t>一、一般公共服务</t>
  </si>
  <si>
    <t xml:space="preserve">       公务用车购置费 </t>
  </si>
  <si>
    <t>预算数</t>
  </si>
  <si>
    <t>公务接待费</t>
  </si>
  <si>
    <t>（十三）农林水事务</t>
  </si>
  <si>
    <t>（九）社会保险基金支出</t>
  </si>
  <si>
    <t>单位：万元</t>
  </si>
  <si>
    <t>六、科学技术</t>
  </si>
  <si>
    <t>小计</t>
  </si>
  <si>
    <t>上年结余收入</t>
  </si>
  <si>
    <t>上年结余</t>
  </si>
  <si>
    <t>项目支出</t>
  </si>
  <si>
    <t>二、政府性基金预算拨款收入</t>
  </si>
  <si>
    <t>（二）外交</t>
  </si>
  <si>
    <t>其他收入</t>
  </si>
  <si>
    <t>（十一）节能环保</t>
  </si>
  <si>
    <t>（十四）交通运输</t>
  </si>
  <si>
    <t>（十五）资源勘探电力信息等事务</t>
  </si>
  <si>
    <t>（十）医疗卫生</t>
  </si>
  <si>
    <t xml:space="preserve">     经营收入</t>
  </si>
  <si>
    <t xml:space="preserve">     事业收入</t>
  </si>
  <si>
    <t xml:space="preserve">     其他</t>
  </si>
  <si>
    <t>四、公共安全</t>
  </si>
  <si>
    <t>二十一、粮油物资管理事务</t>
  </si>
  <si>
    <t>（八）社会保障和就业</t>
  </si>
  <si>
    <t>结转下年</t>
  </si>
  <si>
    <t xml:space="preserve">     附属单位上缴收入</t>
  </si>
  <si>
    <t>本年政府性基金财政拨款收入</t>
  </si>
  <si>
    <t>十七、金融监管等事务支出</t>
  </si>
  <si>
    <t>注：本表反映部门财政拨款收入、支出预算情况。</t>
  </si>
  <si>
    <t>（十六）商业服务业等事务</t>
  </si>
  <si>
    <t>十三、农林水事务</t>
  </si>
  <si>
    <t>二、结转下年</t>
  </si>
  <si>
    <t>七、文化体育与传媒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</si>
  <si>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</si>
  <si>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</si>
  <si>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</si>
  <si>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</si>
  <si>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</si>
  <si>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政府性基金预算拨款收入</t>
  </si>
  <si>
    <t>（十二）城乡社区事务</t>
  </si>
  <si>
    <t>一、一般公共预算拨款收入</t>
  </si>
  <si>
    <t>四、其他收入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</si>
  <si>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</si>
  <si>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</si>
  <si>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</si>
  <si>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</si>
  <si>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</si>
  <si>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</si>
  <si>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</si>
  <si>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>事业收入</t>
  </si>
  <si>
    <t xml:space="preserve">     上级补助收入</t>
  </si>
  <si>
    <t>因公出国（境）费</t>
  </si>
  <si>
    <t>（二十一）粮油物资管理事务</t>
  </si>
  <si>
    <t>一、上年结转</t>
  </si>
  <si>
    <t>（二）政府性基金预算拨款</t>
  </si>
  <si>
    <t>科目编码</t>
  </si>
  <si>
    <t>政府性基金预算财政拨款</t>
  </si>
  <si>
    <t>（二十）住房保障支出</t>
  </si>
  <si>
    <t>（十七）金融支出</t>
  </si>
  <si>
    <t>（十九）国土海洋气象等支出</t>
  </si>
  <si>
    <t>（二十三）预备费</t>
  </si>
  <si>
    <t>（二十二）国有资本经营预算支出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</si>
  <si>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</si>
  <si>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</si>
  <si>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</si>
  <si>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</si>
  <si>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</si>
  <si>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2017年部门财政拨款收支预算总表</t>
  </si>
  <si>
    <t>2017年部门一般公共预算支出预算表</t>
  </si>
  <si>
    <t>2017年部门政府性基金预算收支预算表</t>
  </si>
  <si>
    <t>2017年部门收支预算总表</t>
  </si>
  <si>
    <t>2017年部门收入预算总表</t>
  </si>
  <si>
    <t>2017年部门支出预算总表</t>
  </si>
  <si>
    <t>2017年部门“三公”经费预算表</t>
  </si>
  <si>
    <t>二十二、国有资本经营预算支出</t>
  </si>
  <si>
    <t>二十八、债务发行费用支出</t>
  </si>
  <si>
    <t>二十七、债务付息支出</t>
  </si>
  <si>
    <t>二十六、债务还本支出</t>
  </si>
  <si>
    <t>二十五、转移性支出</t>
  </si>
  <si>
    <t>二十四、其他支出</t>
  </si>
  <si>
    <t>二十三、预备费</t>
  </si>
  <si>
    <t>2017年部门一般公共预算基本支出预算表</t>
  </si>
  <si>
    <t>工资福利支出</t>
  </si>
  <si>
    <t xml:space="preserve"> 30101</t>
  </si>
  <si>
    <t xml:space="preserve">  基本工资</t>
  </si>
  <si>
    <t xml:space="preserve"> 30102</t>
  </si>
  <si>
    <t xml:space="preserve">  津贴补贴</t>
  </si>
  <si>
    <t xml:space="preserve"> 30103</t>
  </si>
  <si>
    <t xml:space="preserve">  奖金</t>
  </si>
  <si>
    <t xml:space="preserve"> 30104</t>
  </si>
  <si>
    <t xml:space="preserve"> 30107</t>
  </si>
  <si>
    <t xml:space="preserve">  绩效工资</t>
  </si>
  <si>
    <t xml:space="preserve"> 30199</t>
  </si>
  <si>
    <t xml:space="preserve">  其他工资福利支出</t>
  </si>
  <si>
    <t>商品和服务支出</t>
  </si>
  <si>
    <t xml:space="preserve"> 30201</t>
  </si>
  <si>
    <t xml:space="preserve">  办公费</t>
  </si>
  <si>
    <t xml:space="preserve"> 30202</t>
  </si>
  <si>
    <t xml:space="preserve">  印刷费</t>
  </si>
  <si>
    <t xml:space="preserve"> 30203</t>
  </si>
  <si>
    <t xml:space="preserve">  咨询费</t>
  </si>
  <si>
    <t xml:space="preserve"> 30204</t>
  </si>
  <si>
    <t xml:space="preserve">  手续费</t>
  </si>
  <si>
    <t xml:space="preserve"> 30205</t>
  </si>
  <si>
    <t xml:space="preserve">  水费</t>
  </si>
  <si>
    <t xml:space="preserve"> 30206</t>
  </si>
  <si>
    <t xml:space="preserve">  电费</t>
  </si>
  <si>
    <t xml:space="preserve"> 30207</t>
  </si>
  <si>
    <t xml:space="preserve">  邮电费</t>
  </si>
  <si>
    <t xml:space="preserve"> 30208</t>
  </si>
  <si>
    <t xml:space="preserve">  取暖费</t>
  </si>
  <si>
    <t xml:space="preserve"> 30209</t>
  </si>
  <si>
    <t xml:space="preserve">  物业管理费</t>
  </si>
  <si>
    <t xml:space="preserve"> 30211</t>
  </si>
  <si>
    <t xml:space="preserve">  差旅费</t>
  </si>
  <si>
    <t xml:space="preserve"> 30213</t>
  </si>
  <si>
    <t xml:space="preserve">  维修（护）费</t>
  </si>
  <si>
    <t xml:space="preserve"> 30214</t>
  </si>
  <si>
    <t xml:space="preserve">  租赁费</t>
  </si>
  <si>
    <t xml:space="preserve"> 30215</t>
  </si>
  <si>
    <t xml:space="preserve">  会议费</t>
  </si>
  <si>
    <t xml:space="preserve"> 30216</t>
  </si>
  <si>
    <t xml:space="preserve">  培训费</t>
  </si>
  <si>
    <t xml:space="preserve"> 30217</t>
  </si>
  <si>
    <t xml:space="preserve">  公务接待费</t>
  </si>
  <si>
    <t xml:space="preserve"> 30218</t>
  </si>
  <si>
    <t xml:space="preserve">  专用材料费</t>
  </si>
  <si>
    <t xml:space="preserve"> 30224</t>
  </si>
  <si>
    <t xml:space="preserve">  被装购置费</t>
  </si>
  <si>
    <t xml:space="preserve"> 30225</t>
  </si>
  <si>
    <t xml:space="preserve">  专用燃料费</t>
  </si>
  <si>
    <t xml:space="preserve"> 30226</t>
  </si>
  <si>
    <t xml:space="preserve">  劳务费</t>
  </si>
  <si>
    <t xml:space="preserve"> 30227</t>
  </si>
  <si>
    <t xml:space="preserve">  委托业务费</t>
  </si>
  <si>
    <t xml:space="preserve"> 30228</t>
  </si>
  <si>
    <t xml:space="preserve">  工会经费</t>
  </si>
  <si>
    <t xml:space="preserve"> 30229</t>
  </si>
  <si>
    <t xml:space="preserve">  福利费</t>
  </si>
  <si>
    <t xml:space="preserve"> 30231</t>
  </si>
  <si>
    <t xml:space="preserve">  公务用车运行维护费</t>
  </si>
  <si>
    <t xml:space="preserve"> 30239</t>
  </si>
  <si>
    <t xml:space="preserve">  其他交通费用</t>
  </si>
  <si>
    <t xml:space="preserve"> 30240</t>
  </si>
  <si>
    <t xml:space="preserve">  税金及附加费用</t>
  </si>
  <si>
    <t xml:space="preserve"> 30299</t>
  </si>
  <si>
    <t xml:space="preserve">  其他商品和服务支出</t>
  </si>
  <si>
    <t>303</t>
  </si>
  <si>
    <t>对个人和家庭的补助</t>
  </si>
  <si>
    <t xml:space="preserve"> 30301</t>
  </si>
  <si>
    <t xml:space="preserve">  离休费</t>
  </si>
  <si>
    <t xml:space="preserve"> 30302</t>
  </si>
  <si>
    <t xml:space="preserve">  退休费</t>
  </si>
  <si>
    <t xml:space="preserve"> 30303</t>
  </si>
  <si>
    <t xml:space="preserve">  退职（役）费</t>
  </si>
  <si>
    <t xml:space="preserve"> 30304</t>
  </si>
  <si>
    <t xml:space="preserve">  抚恤金</t>
  </si>
  <si>
    <t xml:space="preserve"> 30305</t>
  </si>
  <si>
    <t xml:space="preserve">  生活补助</t>
  </si>
  <si>
    <t xml:space="preserve"> 30307</t>
  </si>
  <si>
    <t xml:space="preserve">  医疗费</t>
  </si>
  <si>
    <t xml:space="preserve"> 30308</t>
  </si>
  <si>
    <t xml:space="preserve">  助学金</t>
  </si>
  <si>
    <t xml:space="preserve"> 30309</t>
  </si>
  <si>
    <t xml:space="preserve">  奖励金</t>
  </si>
  <si>
    <t xml:space="preserve"> 30311</t>
  </si>
  <si>
    <t xml:space="preserve">  住房公积金</t>
  </si>
  <si>
    <t xml:space="preserve"> 30399</t>
  </si>
  <si>
    <t xml:space="preserve">  其他对个人和家庭的补助支出</t>
  </si>
  <si>
    <t>310</t>
  </si>
  <si>
    <t>其他资本性支出</t>
  </si>
  <si>
    <t xml:space="preserve"> 31002</t>
  </si>
  <si>
    <t xml:space="preserve">  办公设备购置</t>
  </si>
  <si>
    <t xml:space="preserve"> 31003</t>
  </si>
  <si>
    <t xml:space="preserve">  专用设备购置</t>
  </si>
  <si>
    <t xml:space="preserve"> 31019</t>
  </si>
  <si>
    <t xml:space="preserve">  其他交通工具购置</t>
  </si>
  <si>
    <t xml:space="preserve"> 31099</t>
  </si>
  <si>
    <t xml:space="preserve">  其他资本性支出</t>
  </si>
  <si>
    <t>附表1</t>
  </si>
  <si>
    <t>附表2</t>
  </si>
  <si>
    <t>附表3</t>
  </si>
  <si>
    <t>附表4</t>
  </si>
  <si>
    <t>附表5</t>
  </si>
  <si>
    <t>附表6</t>
  </si>
  <si>
    <t>附表7</t>
  </si>
  <si>
    <t>附表8</t>
  </si>
  <si>
    <t xml:space="preserve"> 30108</t>
  </si>
  <si>
    <t xml:space="preserve"> 30109</t>
  </si>
  <si>
    <t xml:space="preserve">  机关事业单位基本养老保险缴费</t>
  </si>
  <si>
    <t xml:space="preserve">  职业年金缴费</t>
  </si>
  <si>
    <t xml:space="preserve">  其他社会保障缴费</t>
  </si>
  <si>
    <t>单位名称： 安徽省六安市中级人民法院 和 安徽省六安市中级人民法院本级</t>
  </si>
  <si>
    <t>公共安全支出</t>
  </si>
  <si>
    <t xml:space="preserve">  法院</t>
  </si>
  <si>
    <t xml:space="preserve">    行政运行（法院）</t>
  </si>
  <si>
    <t xml:space="preserve">    一般行政管理事务（法院）</t>
  </si>
  <si>
    <t xml:space="preserve">    其他法院支出</t>
  </si>
  <si>
    <t>社会保障和就业支出</t>
  </si>
  <si>
    <t xml:space="preserve">  行政事业单位离退休</t>
  </si>
  <si>
    <t xml:space="preserve">    机关事业单位基本养老保险缴费支出</t>
  </si>
  <si>
    <t>住房保障支出</t>
  </si>
  <si>
    <t xml:space="preserve">  住房改革支出</t>
  </si>
  <si>
    <t xml:space="preserve">    住房公积金</t>
  </si>
  <si>
    <t>单位编码： 安徽省六安市中级人民法院 和 安徽省六安市中级人民法院本级</t>
  </si>
  <si>
    <t>六安市中级人民法院没有政府性基金预算收支预算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</si>
</sst>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);[Red]\(#,##0.00\)"/>
  </numFmts>
  <fonts count="32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9" fillId="7" borderId="0" applyNumberFormat="0" applyBorder="0" applyAlignment="0" applyProtection="0"/>
    <xf numFmtId="0" fontId="29" fillId="0" borderId="4" applyNumberFormat="0" applyFill="0" applyAlignment="0" applyProtection="0"/>
    <xf numFmtId="0" fontId="8" fillId="7" borderId="0" applyNumberFormat="0" applyBorder="0" applyAlignment="0" applyProtection="0"/>
    <xf numFmtId="0" fontId="13" fillId="0" borderId="0">
      <alignment/>
      <protection/>
    </xf>
    <xf numFmtId="0" fontId="24" fillId="9" borderId="5" applyNumberFormat="0" applyAlignment="0" applyProtection="0"/>
    <xf numFmtId="0" fontId="26" fillId="14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21" fillId="10" borderId="0" applyNumberFormat="0" applyBorder="0" applyAlignment="0" applyProtection="0"/>
    <xf numFmtId="0" fontId="23" fillId="9" borderId="8" applyNumberFormat="0" applyAlignment="0" applyProtection="0"/>
    <xf numFmtId="0" fontId="22" fillId="3" borderId="5" applyNumberFormat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0" fillId="5" borderId="9" applyNumberFormat="0" applyFont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9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189" fontId="4" fillId="0" borderId="10" xfId="0" applyNumberFormat="1" applyFont="1" applyFill="1" applyBorder="1" applyAlignment="1" applyProtection="1">
      <alignment vertical="center"/>
      <protection/>
    </xf>
    <xf numFmtId="189" fontId="4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18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89" fontId="4" fillId="0" borderId="12" xfId="0" applyNumberFormat="1" applyFont="1" applyFill="1" applyBorder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/>
    </xf>
    <xf numFmtId="0" fontId="8" fillId="0" borderId="13" xfId="0" applyFont="1" applyFill="1" applyBorder="1" applyAlignment="1">
      <alignment vertical="center"/>
    </xf>
    <xf numFmtId="189" fontId="4" fillId="0" borderId="12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/>
    </xf>
    <xf numFmtId="189" fontId="4" fillId="0" borderId="16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4" fontId="4" fillId="0" borderId="12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189" fontId="4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Border="1" applyAlignment="1" applyProtection="1">
      <alignment horizontal="centerContinuous" vertical="center"/>
      <protection/>
    </xf>
    <xf numFmtId="187" fontId="2" fillId="0" borderId="10" xfId="0" applyNumberFormat="1" applyFont="1" applyFill="1" applyBorder="1" applyAlignment="1" applyProtection="1">
      <alignment horizontal="right" vertical="center"/>
      <protection/>
    </xf>
    <xf numFmtId="187" fontId="2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Continuous" vertical="center"/>
    </xf>
    <xf numFmtId="189" fontId="6" fillId="0" borderId="10" xfId="0" applyNumberFormat="1" applyFont="1" applyFill="1" applyBorder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6" fillId="0" borderId="10" xfId="0" applyFont="1" applyBorder="1" applyAlignment="1">
      <alignment horizontal="centerContinuous" vertical="center" wrapText="1"/>
    </xf>
    <xf numFmtId="187" fontId="2" fillId="0" borderId="15" xfId="0" applyNumberFormat="1" applyFont="1" applyFill="1" applyBorder="1" applyAlignment="1" applyProtection="1">
      <alignment horizontal="right" vertical="center"/>
      <protection/>
    </xf>
    <xf numFmtId="187" fontId="2" fillId="0" borderId="10" xfId="0" applyNumberFormat="1" applyFont="1" applyFill="1" applyBorder="1" applyAlignment="1">
      <alignment horizontal="right" vertical="center" wrapText="1"/>
    </xf>
    <xf numFmtId="187" fontId="2" fillId="0" borderId="10" xfId="0" applyNumberFormat="1" applyFont="1" applyBorder="1" applyAlignment="1">
      <alignment horizontal="right" vertical="center"/>
    </xf>
    <xf numFmtId="187" fontId="2" fillId="0" borderId="10" xfId="0" applyNumberFormat="1" applyFont="1" applyBorder="1" applyAlignment="1">
      <alignment horizontal="right" vertical="center" wrapText="1"/>
    </xf>
    <xf numFmtId="185" fontId="1" fillId="0" borderId="15" xfId="0" applyNumberFormat="1" applyFont="1" applyFill="1" applyBorder="1" applyAlignment="1">
      <alignment horizontal="right" vertical="center"/>
    </xf>
    <xf numFmtId="185" fontId="1" fillId="0" borderId="10" xfId="0" applyNumberFormat="1" applyFont="1" applyBorder="1" applyAlignment="1">
      <alignment horizontal="right" vertical="center"/>
    </xf>
    <xf numFmtId="185" fontId="1" fillId="0" borderId="10" xfId="0" applyNumberFormat="1" applyFont="1" applyFill="1" applyBorder="1" applyAlignment="1" applyProtection="1">
      <alignment horizontal="right" vertical="center"/>
      <protection/>
    </xf>
    <xf numFmtId="185" fontId="1" fillId="0" borderId="11" xfId="0" applyNumberFormat="1" applyFont="1" applyFill="1" applyBorder="1" applyAlignment="1">
      <alignment horizontal="right" vertical="center"/>
    </xf>
    <xf numFmtId="185" fontId="1" fillId="0" borderId="10" xfId="0" applyNumberFormat="1" applyFont="1" applyFill="1" applyBorder="1" applyAlignment="1">
      <alignment horizontal="right" vertical="center"/>
    </xf>
    <xf numFmtId="187" fontId="1" fillId="0" borderId="11" xfId="0" applyNumberFormat="1" applyFont="1" applyFill="1" applyBorder="1" applyAlignment="1" applyProtection="1">
      <alignment horizontal="right" vertical="center"/>
      <protection/>
    </xf>
    <xf numFmtId="187" fontId="1" fillId="0" borderId="15" xfId="0" applyNumberFormat="1" applyFont="1" applyFill="1" applyBorder="1" applyAlignment="1" applyProtection="1">
      <alignment horizontal="right" vertical="center"/>
      <protection/>
    </xf>
    <xf numFmtId="187" fontId="1" fillId="0" borderId="10" xfId="0" applyNumberFormat="1" applyFont="1" applyFill="1" applyBorder="1" applyAlignment="1" applyProtection="1">
      <alignment horizontal="right" vertical="center"/>
      <protection/>
    </xf>
    <xf numFmtId="187" fontId="1" fillId="0" borderId="10" xfId="0" applyNumberFormat="1" applyFont="1" applyFill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7" fontId="1" fillId="0" borderId="11" xfId="0" applyNumberFormat="1" applyFont="1" applyFill="1" applyBorder="1" applyAlignment="1">
      <alignment horizontal="right" vertical="center"/>
    </xf>
    <xf numFmtId="187" fontId="1" fillId="0" borderId="15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185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vertical="center"/>
    </xf>
    <xf numFmtId="187" fontId="1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5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185" fontId="1" fillId="0" borderId="19" xfId="0" applyNumberFormat="1" applyFont="1" applyFill="1" applyBorder="1" applyAlignment="1" applyProtection="1">
      <alignment horizontal="right" vertical="center" wrapText="1"/>
      <protection/>
    </xf>
    <xf numFmtId="185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187" fontId="5" fillId="0" borderId="12" xfId="0" applyNumberFormat="1" applyFont="1" applyFill="1" applyBorder="1" applyAlignment="1" applyProtection="1">
      <alignment horizontal="right" vertical="center" wrapText="1"/>
      <protection/>
    </xf>
    <xf numFmtId="187" fontId="5" fillId="0" borderId="10" xfId="0" applyNumberFormat="1" applyFont="1" applyFill="1" applyBorder="1" applyAlignment="1" applyProtection="1">
      <alignment horizontal="right" vertical="center" wrapText="1"/>
      <protection/>
    </xf>
    <xf numFmtId="187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87" fontId="4" fillId="0" borderId="12" xfId="0" applyNumberFormat="1" applyFont="1" applyFill="1" applyBorder="1" applyAlignment="1" applyProtection="1">
      <alignment horizontal="right" vertical="center" wrapText="1"/>
      <protection/>
    </xf>
    <xf numFmtId="187" fontId="4" fillId="0" borderId="10" xfId="0" applyNumberFormat="1" applyFont="1" applyFill="1" applyBorder="1" applyAlignment="1" applyProtection="1">
      <alignment horizontal="right" vertical="center" wrapText="1"/>
      <protection/>
    </xf>
    <xf numFmtId="187" fontId="2" fillId="0" borderId="11" xfId="0" applyNumberFormat="1" applyFont="1" applyFill="1" applyBorder="1" applyAlignment="1" applyProtection="1">
      <alignment horizontal="right" vertical="center" wrapText="1"/>
      <protection/>
    </xf>
    <xf numFmtId="187" fontId="2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>
      <alignment/>
    </xf>
    <xf numFmtId="187" fontId="2" fillId="0" borderId="10" xfId="0" applyNumberFormat="1" applyFont="1" applyFill="1" applyBorder="1" applyAlignment="1" applyProtection="1">
      <alignment horizontal="right" vertical="center" wrapText="1"/>
      <protection/>
    </xf>
    <xf numFmtId="187" fontId="2" fillId="0" borderId="13" xfId="0" applyNumberFormat="1" applyFont="1" applyFill="1" applyBorder="1" applyAlignment="1" applyProtection="1">
      <alignment horizontal="right" vertical="center" wrapText="1"/>
      <protection/>
    </xf>
    <xf numFmtId="187" fontId="2" fillId="0" borderId="12" xfId="0" applyNumberFormat="1" applyFont="1" applyFill="1" applyBorder="1" applyAlignment="1" applyProtection="1">
      <alignment horizontal="right" vertical="center" wrapText="1"/>
      <protection/>
    </xf>
    <xf numFmtId="187" fontId="2" fillId="0" borderId="19" xfId="0" applyNumberFormat="1" applyFont="1" applyFill="1" applyBorder="1" applyAlignment="1" applyProtection="1">
      <alignment horizontal="right" vertical="center" wrapText="1"/>
      <protection/>
    </xf>
    <xf numFmtId="187" fontId="2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185" fontId="5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196" fontId="3" fillId="0" borderId="18" xfId="0" applyNumberFormat="1" applyFont="1" applyFill="1" applyBorder="1" applyAlignment="1">
      <alignment horizontal="right" wrapText="1"/>
    </xf>
    <xf numFmtId="49" fontId="8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 wrapText="1"/>
    </xf>
    <xf numFmtId="196" fontId="8" fillId="0" borderId="18" xfId="0" applyNumberFormat="1" applyFont="1" applyFill="1" applyBorder="1" applyAlignment="1">
      <alignment horizontal="right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vertical="center"/>
      <protection/>
    </xf>
    <xf numFmtId="185" fontId="5" fillId="0" borderId="12" xfId="0" applyNumberFormat="1" applyFont="1" applyFill="1" applyBorder="1" applyAlignment="1" applyProtection="1">
      <alignment horizontal="right" vertical="center" wrapText="1"/>
      <protection/>
    </xf>
    <xf numFmtId="185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left" vertical="center"/>
    </xf>
    <xf numFmtId="196" fontId="1" fillId="0" borderId="10" xfId="0" applyNumberFormat="1" applyFont="1" applyFill="1" applyBorder="1" applyAlignment="1" applyProtection="1">
      <alignment horizontal="right" vertical="center" wrapText="1"/>
      <protection/>
    </xf>
    <xf numFmtId="196" fontId="1" fillId="0" borderId="19" xfId="0" applyNumberFormat="1" applyFont="1" applyFill="1" applyBorder="1" applyAlignment="1" applyProtection="1">
      <alignment horizontal="right" vertical="center" wrapText="1"/>
      <protection/>
    </xf>
    <xf numFmtId="196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89" fontId="6" fillId="0" borderId="10" xfId="0" applyNumberFormat="1" applyFont="1" applyFill="1" applyBorder="1" applyAlignment="1">
      <alignment horizontal="center" vertical="center"/>
    </xf>
    <xf numFmtId="189" fontId="6" fillId="0" borderId="1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1"/>
  <sheetViews>
    <sheetView showGridLines="0" showZeros="0" zoomScalePageLayoutView="0" workbookViewId="0" topLeftCell="A28">
      <selection activeCell="B36" sqref="B36"/>
    </sheetView>
  </sheetViews>
  <sheetFormatPr defaultColWidth="5.160156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6.66015625" style="1" customWidth="1"/>
    <col min="5" max="160" width="5" style="1" customWidth="1"/>
    <col min="161" max="16384" width="5.16015625" style="1" customWidth="1"/>
  </cols>
  <sheetData>
    <row r="1" ht="17.25" customHeight="1">
      <c r="A1" s="12" t="s">
        <v>219</v>
      </c>
    </row>
    <row r="2" spans="1:252" s="3" customFormat="1" ht="26.25" customHeight="1">
      <c r="A2" s="70" t="s">
        <v>110</v>
      </c>
      <c r="B2" s="70"/>
      <c r="C2" s="70"/>
      <c r="D2" s="7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3" customFormat="1" ht="18.75" customHeight="1">
      <c r="A3" s="4" t="s">
        <v>232</v>
      </c>
      <c r="B3" s="4"/>
      <c r="C3" s="2"/>
      <c r="D3" s="5" t="s">
        <v>45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21" customHeight="1">
      <c r="A4" s="69" t="s">
        <v>84</v>
      </c>
      <c r="B4" s="69"/>
      <c r="C4" s="69" t="s">
        <v>7</v>
      </c>
      <c r="D4" s="6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21" customHeight="1">
      <c r="A5" s="14" t="s">
        <v>31</v>
      </c>
      <c r="B5" s="57" t="s">
        <v>41</v>
      </c>
      <c r="C5" s="14" t="s">
        <v>31</v>
      </c>
      <c r="D5" s="57" t="s">
        <v>41</v>
      </c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96" customFormat="1" ht="21.75" customHeight="1">
      <c r="A6" s="94" t="s">
        <v>80</v>
      </c>
      <c r="B6" s="86">
        <v>3505.28</v>
      </c>
      <c r="C6" s="60" t="s">
        <v>39</v>
      </c>
      <c r="D6" s="95">
        <v>0</v>
      </c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96" customFormat="1" ht="21.75" customHeight="1">
      <c r="A7" s="94" t="s">
        <v>51</v>
      </c>
      <c r="B7" s="86">
        <v>0</v>
      </c>
      <c r="C7" s="60" t="s">
        <v>16</v>
      </c>
      <c r="D7" s="95">
        <v>0</v>
      </c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96" customFormat="1" ht="21.75" customHeight="1">
      <c r="A8" s="48" t="s">
        <v>5</v>
      </c>
      <c r="B8" s="88">
        <v>0</v>
      </c>
      <c r="C8" s="60" t="s">
        <v>27</v>
      </c>
      <c r="D8" s="95">
        <v>0</v>
      </c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96" customFormat="1" ht="21.75" customHeight="1">
      <c r="A9" s="20" t="s">
        <v>81</v>
      </c>
      <c r="B9" s="97">
        <v>0</v>
      </c>
      <c r="C9" s="52" t="s">
        <v>61</v>
      </c>
      <c r="D9" s="95">
        <v>3228.57</v>
      </c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96" customFormat="1" ht="21.75" customHeight="1">
      <c r="A10" s="48" t="s">
        <v>59</v>
      </c>
      <c r="B10" s="86"/>
      <c r="C10" s="60" t="s">
        <v>25</v>
      </c>
      <c r="D10" s="95">
        <v>0</v>
      </c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96" customFormat="1" ht="21.75" customHeight="1">
      <c r="A11" s="48" t="s">
        <v>58</v>
      </c>
      <c r="B11" s="86">
        <v>0</v>
      </c>
      <c r="C11" s="60" t="s">
        <v>46</v>
      </c>
      <c r="D11" s="95">
        <v>0</v>
      </c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96" customFormat="1" ht="21.75" customHeight="1">
      <c r="A12" s="48" t="s">
        <v>90</v>
      </c>
      <c r="B12" s="86">
        <v>0</v>
      </c>
      <c r="C12" s="60" t="s">
        <v>72</v>
      </c>
      <c r="D12" s="95">
        <v>0</v>
      </c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96" customFormat="1" ht="21.75" customHeight="1">
      <c r="A13" s="48" t="s">
        <v>65</v>
      </c>
      <c r="B13" s="86">
        <v>0</v>
      </c>
      <c r="C13" s="60" t="s">
        <v>28</v>
      </c>
      <c r="D13" s="95">
        <v>172.94</v>
      </c>
      <c r="E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96" customFormat="1" ht="21.75" customHeight="1">
      <c r="A14" s="48" t="s">
        <v>60</v>
      </c>
      <c r="B14" s="88">
        <v>0</v>
      </c>
      <c r="C14" s="60" t="s">
        <v>21</v>
      </c>
      <c r="D14" s="95">
        <v>0</v>
      </c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96" customFormat="1" ht="21.75" customHeight="1">
      <c r="A15" s="98"/>
      <c r="B15" s="87"/>
      <c r="C15" s="52" t="s">
        <v>10</v>
      </c>
      <c r="D15" s="95">
        <v>0</v>
      </c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96" customFormat="1" ht="21.75" customHeight="1">
      <c r="A16" s="25"/>
      <c r="B16" s="88"/>
      <c r="C16" s="52" t="s">
        <v>75</v>
      </c>
      <c r="D16" s="95">
        <v>0</v>
      </c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96" customFormat="1" ht="21.75" customHeight="1">
      <c r="A17" s="98"/>
      <c r="B17" s="88"/>
      <c r="C17" s="52" t="s">
        <v>86</v>
      </c>
      <c r="D17" s="95">
        <v>0</v>
      </c>
      <c r="E17" s="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96" customFormat="1" ht="21.75" customHeight="1">
      <c r="A18" s="58"/>
      <c r="B18" s="88"/>
      <c r="C18" s="52" t="s">
        <v>70</v>
      </c>
      <c r="D18" s="95">
        <v>0</v>
      </c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96" customFormat="1" ht="21.75" customHeight="1">
      <c r="A19" s="58"/>
      <c r="B19" s="88"/>
      <c r="C19" s="52" t="s">
        <v>73</v>
      </c>
      <c r="D19" s="95">
        <v>0</v>
      </c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96" customFormat="1" ht="21.75" customHeight="1">
      <c r="A20" s="58"/>
      <c r="B20" s="88"/>
      <c r="C20" s="61" t="s">
        <v>34</v>
      </c>
      <c r="D20" s="95">
        <v>0</v>
      </c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96" customFormat="1" ht="21.75" customHeight="1">
      <c r="A21" s="98"/>
      <c r="B21" s="88"/>
      <c r="C21" s="61" t="s">
        <v>32</v>
      </c>
      <c r="D21" s="95">
        <v>0</v>
      </c>
      <c r="E21" s="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96" customFormat="1" ht="21.75" customHeight="1">
      <c r="A22" s="98"/>
      <c r="B22" s="88"/>
      <c r="C22" s="61" t="s">
        <v>67</v>
      </c>
      <c r="D22" s="95">
        <v>0</v>
      </c>
      <c r="E22" s="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96" customFormat="1" ht="21.75" customHeight="1">
      <c r="A23" s="25"/>
      <c r="B23" s="89"/>
      <c r="C23" s="61" t="s">
        <v>23</v>
      </c>
      <c r="D23" s="95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s="96" customFormat="1" ht="21.75" customHeight="1">
      <c r="A24" s="25"/>
      <c r="B24" s="89"/>
      <c r="C24" s="61" t="s">
        <v>77</v>
      </c>
      <c r="D24" s="95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s="96" customFormat="1" ht="21.75" customHeight="1">
      <c r="A25" s="25"/>
      <c r="B25" s="89"/>
      <c r="C25" s="61" t="s">
        <v>74</v>
      </c>
      <c r="D25" s="95">
        <v>103.77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s="6" customFormat="1" ht="21.75" customHeight="1">
      <c r="A26" s="99"/>
      <c r="B26" s="88"/>
      <c r="C26" s="61" t="s">
        <v>62</v>
      </c>
      <c r="D26" s="95"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6" customFormat="1" ht="21.75" customHeight="1">
      <c r="A27" s="99"/>
      <c r="B27" s="88"/>
      <c r="C27" s="54" t="s">
        <v>114</v>
      </c>
      <c r="D27" s="95"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6" customFormat="1" ht="21.75" customHeight="1">
      <c r="A28" s="99"/>
      <c r="B28" s="88"/>
      <c r="C28" s="49" t="s">
        <v>120</v>
      </c>
      <c r="D28" s="95"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6" customFormat="1" ht="21.75" customHeight="1">
      <c r="A29" s="99"/>
      <c r="B29" s="88"/>
      <c r="C29" s="54" t="s">
        <v>119</v>
      </c>
      <c r="D29" s="95"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12" s="101" customFormat="1" ht="21.75" customHeight="1">
      <c r="A30" s="98"/>
      <c r="B30" s="89"/>
      <c r="C30" s="49" t="s">
        <v>118</v>
      </c>
      <c r="D30" s="100">
        <v>0</v>
      </c>
      <c r="E30" s="17"/>
      <c r="F30" s="17"/>
      <c r="G30" s="17"/>
      <c r="J30" s="17"/>
      <c r="K30" s="17"/>
      <c r="L30" s="17"/>
    </row>
    <row r="31" spans="1:13" s="101" customFormat="1" ht="21.75" customHeight="1">
      <c r="A31" s="98"/>
      <c r="B31" s="89"/>
      <c r="C31" s="49" t="s">
        <v>117</v>
      </c>
      <c r="D31" s="102">
        <v>0</v>
      </c>
      <c r="E31" s="17"/>
      <c r="F31" s="17"/>
      <c r="G31" s="17"/>
      <c r="H31" s="17"/>
      <c r="I31" s="17"/>
      <c r="J31" s="17"/>
      <c r="K31" s="17"/>
      <c r="L31" s="17"/>
      <c r="M31" s="17"/>
    </row>
    <row r="32" spans="1:4" s="17" customFormat="1" ht="21.75" customHeight="1">
      <c r="A32" s="98"/>
      <c r="B32" s="89"/>
      <c r="C32" s="49" t="s">
        <v>116</v>
      </c>
      <c r="D32" s="100">
        <v>0</v>
      </c>
    </row>
    <row r="33" spans="1:4" s="17" customFormat="1" ht="21.75" customHeight="1">
      <c r="A33" s="98"/>
      <c r="B33" s="89"/>
      <c r="C33" s="49" t="s">
        <v>115</v>
      </c>
      <c r="D33" s="103">
        <v>0</v>
      </c>
    </row>
    <row r="34" spans="1:4" ht="21.75" customHeight="1">
      <c r="A34" s="24"/>
      <c r="B34" s="90"/>
      <c r="C34" s="24"/>
      <c r="D34" s="81"/>
    </row>
    <row r="35" spans="1:4" ht="21.75" customHeight="1">
      <c r="A35" s="24"/>
      <c r="B35" s="89"/>
      <c r="C35" s="24"/>
      <c r="D35" s="82"/>
    </row>
    <row r="36" spans="1:15" ht="21.75" customHeight="1">
      <c r="A36" s="15" t="s">
        <v>14</v>
      </c>
      <c r="B36" s="88">
        <f>SUM(B6:B9)</f>
        <v>3505.28</v>
      </c>
      <c r="C36" s="15" t="s">
        <v>11</v>
      </c>
      <c r="D36" s="83">
        <f>SUM(D6:D33)</f>
        <v>3505.28</v>
      </c>
      <c r="E36" s="17"/>
      <c r="F36" s="17"/>
      <c r="O36" s="17"/>
    </row>
    <row r="37" spans="1:15" ht="21.75" customHeight="1">
      <c r="A37" s="24"/>
      <c r="B37" s="91"/>
      <c r="D37" s="84"/>
      <c r="O37" s="17"/>
    </row>
    <row r="38" spans="1:4" s="17" customFormat="1" ht="21.75" customHeight="1">
      <c r="A38" s="38" t="s">
        <v>48</v>
      </c>
      <c r="B38" s="88">
        <v>0</v>
      </c>
      <c r="C38" s="59" t="s">
        <v>64</v>
      </c>
      <c r="D38" s="83"/>
    </row>
    <row r="39" spans="1:15" ht="21.75" customHeight="1">
      <c r="A39" s="24"/>
      <c r="B39" s="92"/>
      <c r="C39" s="58"/>
      <c r="D39" s="81"/>
      <c r="E39" s="17"/>
      <c r="N39" s="17"/>
      <c r="O39" s="17"/>
    </row>
    <row r="40" spans="1:14" ht="21.75" customHeight="1">
      <c r="A40" s="24"/>
      <c r="B40" s="89"/>
      <c r="C40" s="19"/>
      <c r="D40" s="85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4" ht="21.75" customHeight="1">
      <c r="A41" s="30" t="s">
        <v>3</v>
      </c>
      <c r="B41" s="88">
        <f>B36+B38</f>
        <v>3505.28</v>
      </c>
      <c r="C41" s="30" t="s">
        <v>0</v>
      </c>
      <c r="D41" s="83">
        <f>B41</f>
        <v>3505.28</v>
      </c>
    </row>
  </sheetData>
  <sheetProtection formatCells="0" formatColumns="0" formatRows="0"/>
  <printOptions horizontalCentered="1"/>
  <pageMargins left="0.15748031496062992" right="0.15748031496062992" top="0.5511811023622047" bottom="0.5511811023622047" header="0.2755905511811024" footer="0.2362204724409449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18"/>
  <sheetViews>
    <sheetView showGridLines="0" showZeros="0" zoomScalePageLayoutView="0" workbookViewId="0" topLeftCell="A1">
      <selection activeCell="E17" sqref="E17"/>
    </sheetView>
  </sheetViews>
  <sheetFormatPr defaultColWidth="9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 customHeight="1">
      <c r="A1" s="12" t="s">
        <v>220</v>
      </c>
    </row>
    <row r="2" spans="1:13" ht="25.5" customHeight="1">
      <c r="A2" s="39" t="s">
        <v>111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0.25" customHeight="1">
      <c r="A3" s="65" t="s">
        <v>232</v>
      </c>
      <c r="B3" s="65"/>
      <c r="C3" s="7"/>
      <c r="D3" s="7"/>
      <c r="E3" s="7"/>
      <c r="F3" s="7"/>
      <c r="G3" s="7"/>
      <c r="H3" s="7"/>
      <c r="I3" s="7"/>
      <c r="J3" s="7"/>
      <c r="K3" s="7"/>
      <c r="L3" s="141" t="s">
        <v>45</v>
      </c>
      <c r="M3" s="141"/>
    </row>
    <row r="4" spans="1:13" ht="19.5" customHeight="1">
      <c r="A4" s="67" t="s">
        <v>30</v>
      </c>
      <c r="B4" s="67"/>
      <c r="C4" s="137" t="s">
        <v>15</v>
      </c>
      <c r="D4" s="137" t="s">
        <v>49</v>
      </c>
      <c r="E4" s="137" t="s">
        <v>83</v>
      </c>
      <c r="F4" s="139" t="s">
        <v>78</v>
      </c>
      <c r="G4" s="137" t="s">
        <v>22</v>
      </c>
      <c r="H4" s="73" t="s">
        <v>53</v>
      </c>
      <c r="I4" s="73"/>
      <c r="J4" s="73"/>
      <c r="K4" s="73"/>
      <c r="L4" s="73"/>
      <c r="M4" s="73"/>
    </row>
    <row r="5" spans="1:13" ht="30.75" customHeight="1">
      <c r="A5" s="62" t="s">
        <v>95</v>
      </c>
      <c r="B5" s="62" t="s">
        <v>26</v>
      </c>
      <c r="C5" s="138"/>
      <c r="D5" s="138"/>
      <c r="E5" s="138"/>
      <c r="F5" s="140"/>
      <c r="G5" s="138"/>
      <c r="H5" s="63" t="s">
        <v>47</v>
      </c>
      <c r="I5" s="63" t="s">
        <v>89</v>
      </c>
      <c r="J5" s="63" t="s">
        <v>88</v>
      </c>
      <c r="K5" s="31" t="s">
        <v>4</v>
      </c>
      <c r="L5" s="31" t="s">
        <v>17</v>
      </c>
      <c r="M5" s="63" t="s">
        <v>24</v>
      </c>
    </row>
    <row r="6" spans="1:201" s="17" customFormat="1" ht="19.5" customHeight="1">
      <c r="A6" s="104"/>
      <c r="B6" s="104" t="s">
        <v>15</v>
      </c>
      <c r="C6" s="105">
        <v>3505.28</v>
      </c>
      <c r="D6" s="105">
        <v>0</v>
      </c>
      <c r="E6" s="106">
        <v>3505.28</v>
      </c>
      <c r="F6" s="107">
        <v>0</v>
      </c>
      <c r="G6" s="105">
        <v>0</v>
      </c>
      <c r="H6" s="106">
        <v>0</v>
      </c>
      <c r="I6" s="107"/>
      <c r="J6" s="105">
        <v>0</v>
      </c>
      <c r="K6" s="105">
        <v>0</v>
      </c>
      <c r="L6" s="105">
        <v>0</v>
      </c>
      <c r="M6" s="106">
        <v>0</v>
      </c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</row>
    <row r="7" spans="1:13" ht="19.5" customHeight="1">
      <c r="A7" s="104">
        <v>204</v>
      </c>
      <c r="B7" s="104" t="s">
        <v>233</v>
      </c>
      <c r="C7" s="105">
        <v>3228.57</v>
      </c>
      <c r="D7" s="105">
        <v>0</v>
      </c>
      <c r="E7" s="106">
        <v>3228.57</v>
      </c>
      <c r="F7" s="107">
        <v>0</v>
      </c>
      <c r="G7" s="105">
        <v>0</v>
      </c>
      <c r="H7" s="106">
        <v>0</v>
      </c>
      <c r="I7" s="107"/>
      <c r="J7" s="105">
        <v>0</v>
      </c>
      <c r="K7" s="105">
        <v>0</v>
      </c>
      <c r="L7" s="105">
        <v>0</v>
      </c>
      <c r="M7" s="106">
        <v>0</v>
      </c>
    </row>
    <row r="8" spans="1:13" ht="19.5" customHeight="1">
      <c r="A8" s="104">
        <v>20405</v>
      </c>
      <c r="B8" s="104" t="s">
        <v>234</v>
      </c>
      <c r="C8" s="105">
        <v>3228.57</v>
      </c>
      <c r="D8" s="105">
        <v>0</v>
      </c>
      <c r="E8" s="106">
        <v>3228.57</v>
      </c>
      <c r="F8" s="107">
        <v>0</v>
      </c>
      <c r="G8" s="105">
        <v>0</v>
      </c>
      <c r="H8" s="106">
        <v>0</v>
      </c>
      <c r="I8" s="107"/>
      <c r="J8" s="105">
        <v>0</v>
      </c>
      <c r="K8" s="105">
        <v>0</v>
      </c>
      <c r="L8" s="105">
        <v>0</v>
      </c>
      <c r="M8" s="106">
        <v>0</v>
      </c>
    </row>
    <row r="9" spans="1:13" ht="19.5" customHeight="1">
      <c r="A9" s="104">
        <v>2040501</v>
      </c>
      <c r="B9" s="104" t="s">
        <v>235</v>
      </c>
      <c r="C9" s="105">
        <v>1949.17</v>
      </c>
      <c r="D9" s="105">
        <v>0</v>
      </c>
      <c r="E9" s="106">
        <v>1949.17</v>
      </c>
      <c r="F9" s="107">
        <v>0</v>
      </c>
      <c r="G9" s="105">
        <v>0</v>
      </c>
      <c r="H9" s="106">
        <v>0</v>
      </c>
      <c r="I9" s="107"/>
      <c r="J9" s="105">
        <v>0</v>
      </c>
      <c r="K9" s="105">
        <v>0</v>
      </c>
      <c r="L9" s="105">
        <v>0</v>
      </c>
      <c r="M9" s="106">
        <v>0</v>
      </c>
    </row>
    <row r="10" spans="1:13" ht="19.5" customHeight="1">
      <c r="A10" s="104">
        <v>2040502</v>
      </c>
      <c r="B10" s="104" t="s">
        <v>236</v>
      </c>
      <c r="C10" s="105">
        <v>1054.4</v>
      </c>
      <c r="D10" s="105">
        <v>0</v>
      </c>
      <c r="E10" s="106">
        <v>1054.4</v>
      </c>
      <c r="F10" s="107">
        <v>0</v>
      </c>
      <c r="G10" s="105">
        <v>0</v>
      </c>
      <c r="H10" s="106">
        <v>0</v>
      </c>
      <c r="I10" s="107"/>
      <c r="J10" s="105">
        <v>0</v>
      </c>
      <c r="K10" s="105">
        <v>0</v>
      </c>
      <c r="L10" s="105">
        <v>0</v>
      </c>
      <c r="M10" s="106">
        <v>0</v>
      </c>
    </row>
    <row r="11" spans="1:13" ht="19.5" customHeight="1">
      <c r="A11" s="104">
        <v>2040599</v>
      </c>
      <c r="B11" s="104" t="s">
        <v>237</v>
      </c>
      <c r="C11" s="105">
        <v>225</v>
      </c>
      <c r="D11" s="105">
        <v>0</v>
      </c>
      <c r="E11" s="106">
        <v>225</v>
      </c>
      <c r="F11" s="107">
        <v>0</v>
      </c>
      <c r="G11" s="105">
        <v>0</v>
      </c>
      <c r="H11" s="106">
        <v>0</v>
      </c>
      <c r="I11" s="107"/>
      <c r="J11" s="105">
        <v>0</v>
      </c>
      <c r="K11" s="105">
        <v>0</v>
      </c>
      <c r="L11" s="105">
        <v>0</v>
      </c>
      <c r="M11" s="106">
        <v>0</v>
      </c>
    </row>
    <row r="12" spans="1:13" ht="19.5" customHeight="1">
      <c r="A12" s="104">
        <v>208</v>
      </c>
      <c r="B12" s="104" t="s">
        <v>238</v>
      </c>
      <c r="C12" s="105">
        <v>172.94</v>
      </c>
      <c r="D12" s="105">
        <v>0</v>
      </c>
      <c r="E12" s="106">
        <v>172.94</v>
      </c>
      <c r="F12" s="107">
        <v>0</v>
      </c>
      <c r="G12" s="105">
        <v>0</v>
      </c>
      <c r="H12" s="106">
        <v>0</v>
      </c>
      <c r="I12" s="107"/>
      <c r="J12" s="105">
        <v>0</v>
      </c>
      <c r="K12" s="105">
        <v>0</v>
      </c>
      <c r="L12" s="105">
        <v>0</v>
      </c>
      <c r="M12" s="106">
        <v>0</v>
      </c>
    </row>
    <row r="13" spans="1:13" ht="19.5" customHeight="1">
      <c r="A13" s="104">
        <v>20805</v>
      </c>
      <c r="B13" s="104" t="s">
        <v>239</v>
      </c>
      <c r="C13" s="105">
        <v>172.94</v>
      </c>
      <c r="D13" s="105">
        <v>0</v>
      </c>
      <c r="E13" s="106">
        <v>172.94</v>
      </c>
      <c r="F13" s="107">
        <v>0</v>
      </c>
      <c r="G13" s="105">
        <v>0</v>
      </c>
      <c r="H13" s="106">
        <v>0</v>
      </c>
      <c r="I13" s="107"/>
      <c r="J13" s="105">
        <v>0</v>
      </c>
      <c r="K13" s="105">
        <v>0</v>
      </c>
      <c r="L13" s="105">
        <v>0</v>
      </c>
      <c r="M13" s="106">
        <v>0</v>
      </c>
    </row>
    <row r="14" spans="1:13" ht="19.5" customHeight="1">
      <c r="A14" s="104">
        <v>2080505</v>
      </c>
      <c r="B14" s="104" t="s">
        <v>240</v>
      </c>
      <c r="C14" s="105">
        <v>172.94</v>
      </c>
      <c r="D14" s="105">
        <v>0</v>
      </c>
      <c r="E14" s="106">
        <v>172.94</v>
      </c>
      <c r="F14" s="107">
        <v>0</v>
      </c>
      <c r="G14" s="105">
        <v>0</v>
      </c>
      <c r="H14" s="106">
        <v>0</v>
      </c>
      <c r="I14" s="107"/>
      <c r="J14" s="105">
        <v>0</v>
      </c>
      <c r="K14" s="105">
        <v>0</v>
      </c>
      <c r="L14" s="105">
        <v>0</v>
      </c>
      <c r="M14" s="106">
        <v>0</v>
      </c>
    </row>
    <row r="15" spans="1:13" ht="19.5" customHeight="1">
      <c r="A15" s="104">
        <v>221</v>
      </c>
      <c r="B15" s="104" t="s">
        <v>241</v>
      </c>
      <c r="C15" s="105">
        <v>103.77</v>
      </c>
      <c r="D15" s="105">
        <v>0</v>
      </c>
      <c r="E15" s="106">
        <v>103.77</v>
      </c>
      <c r="F15" s="107">
        <v>0</v>
      </c>
      <c r="G15" s="105">
        <v>0</v>
      </c>
      <c r="H15" s="106">
        <v>0</v>
      </c>
      <c r="I15" s="107"/>
      <c r="J15" s="105">
        <v>0</v>
      </c>
      <c r="K15" s="105">
        <v>0</v>
      </c>
      <c r="L15" s="105">
        <v>0</v>
      </c>
      <c r="M15" s="106">
        <v>0</v>
      </c>
    </row>
    <row r="16" spans="1:13" ht="19.5" customHeight="1">
      <c r="A16" s="104">
        <v>22102</v>
      </c>
      <c r="B16" s="104" t="s">
        <v>242</v>
      </c>
      <c r="C16" s="105">
        <v>103.77</v>
      </c>
      <c r="D16" s="105">
        <v>0</v>
      </c>
      <c r="E16" s="106">
        <v>103.77</v>
      </c>
      <c r="F16" s="107">
        <v>0</v>
      </c>
      <c r="G16" s="105">
        <v>0</v>
      </c>
      <c r="H16" s="106">
        <v>0</v>
      </c>
      <c r="I16" s="107"/>
      <c r="J16" s="105">
        <v>0</v>
      </c>
      <c r="K16" s="105">
        <v>0</v>
      </c>
      <c r="L16" s="105">
        <v>0</v>
      </c>
      <c r="M16" s="106">
        <v>0</v>
      </c>
    </row>
    <row r="17" spans="1:13" ht="19.5" customHeight="1">
      <c r="A17" s="104">
        <v>2210201</v>
      </c>
      <c r="B17" s="104" t="s">
        <v>243</v>
      </c>
      <c r="C17" s="105">
        <v>103.77</v>
      </c>
      <c r="D17" s="105">
        <v>0</v>
      </c>
      <c r="E17" s="106">
        <v>103.77</v>
      </c>
      <c r="F17" s="107">
        <v>0</v>
      </c>
      <c r="G17" s="105">
        <v>0</v>
      </c>
      <c r="H17" s="106">
        <v>0</v>
      </c>
      <c r="I17" s="107"/>
      <c r="J17" s="105">
        <v>0</v>
      </c>
      <c r="K17" s="105">
        <v>0</v>
      </c>
      <c r="L17" s="105">
        <v>0</v>
      </c>
      <c r="M17" s="106">
        <v>0</v>
      </c>
    </row>
    <row r="18" spans="1:13" ht="18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</sheetData>
  <sheetProtection formatCells="0" formatColumns="0" formatRows="0"/>
  <mergeCells count="6">
    <mergeCell ref="C4:C5"/>
    <mergeCell ref="F4:F5"/>
    <mergeCell ref="L3:M3"/>
    <mergeCell ref="G4:G5"/>
    <mergeCell ref="E4:E5"/>
    <mergeCell ref="D4:D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PageLayoutView="0" workbookViewId="0" topLeftCell="A1">
      <selection activeCell="E6" sqref="E6"/>
    </sheetView>
  </sheetViews>
  <sheetFormatPr defaultColWidth="9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2" t="s">
        <v>221</v>
      </c>
    </row>
    <row r="2" spans="1:5" ht="21" customHeight="1">
      <c r="A2" s="70" t="s">
        <v>112</v>
      </c>
      <c r="B2" s="70"/>
      <c r="C2" s="70"/>
      <c r="D2" s="70"/>
      <c r="E2" s="70"/>
    </row>
    <row r="3" spans="1:5" ht="16.5" customHeight="1">
      <c r="A3" s="8" t="s">
        <v>232</v>
      </c>
      <c r="B3" s="8"/>
      <c r="C3" s="8"/>
      <c r="D3" s="8"/>
      <c r="E3" s="9" t="s">
        <v>45</v>
      </c>
    </row>
    <row r="4" spans="1:5" ht="27" customHeight="1">
      <c r="A4" s="67" t="s">
        <v>30</v>
      </c>
      <c r="B4" s="67"/>
      <c r="C4" s="142" t="s">
        <v>15</v>
      </c>
      <c r="D4" s="142" t="s">
        <v>2</v>
      </c>
      <c r="E4" s="142" t="s">
        <v>50</v>
      </c>
    </row>
    <row r="5" spans="1:5" ht="27" customHeight="1">
      <c r="A5" s="62" t="s">
        <v>95</v>
      </c>
      <c r="B5" s="62" t="s">
        <v>26</v>
      </c>
      <c r="C5" s="143"/>
      <c r="D5" s="143"/>
      <c r="E5" s="143"/>
    </row>
    <row r="6" spans="1:5" s="17" customFormat="1" ht="19.5" customHeight="1">
      <c r="A6" s="108"/>
      <c r="B6" s="108" t="s">
        <v>15</v>
      </c>
      <c r="C6" s="109">
        <v>3505.28</v>
      </c>
      <c r="D6" s="109">
        <v>2225.88</v>
      </c>
      <c r="E6" s="110">
        <v>1279.4</v>
      </c>
    </row>
    <row r="7" spans="1:5" ht="19.5" customHeight="1">
      <c r="A7" s="108">
        <v>204</v>
      </c>
      <c r="B7" s="108" t="s">
        <v>233</v>
      </c>
      <c r="C7" s="109">
        <v>3228.57</v>
      </c>
      <c r="D7" s="109">
        <v>1949.17</v>
      </c>
      <c r="E7" s="110">
        <v>1279.4</v>
      </c>
    </row>
    <row r="8" spans="1:5" ht="19.5" customHeight="1">
      <c r="A8" s="108">
        <v>20405</v>
      </c>
      <c r="B8" s="108" t="s">
        <v>234</v>
      </c>
      <c r="C8" s="109">
        <v>3228.57</v>
      </c>
      <c r="D8" s="109">
        <v>1949.17</v>
      </c>
      <c r="E8" s="110">
        <v>1279.4</v>
      </c>
    </row>
    <row r="9" spans="1:5" ht="19.5" customHeight="1">
      <c r="A9" s="108">
        <v>2040501</v>
      </c>
      <c r="B9" s="108" t="s">
        <v>235</v>
      </c>
      <c r="C9" s="109">
        <v>1949.17</v>
      </c>
      <c r="D9" s="109">
        <v>1949.17</v>
      </c>
      <c r="E9" s="110">
        <v>0</v>
      </c>
    </row>
    <row r="10" spans="1:7" ht="19.5" customHeight="1">
      <c r="A10" s="108">
        <v>2040502</v>
      </c>
      <c r="B10" s="108" t="s">
        <v>236</v>
      </c>
      <c r="C10" s="109">
        <v>1054.4</v>
      </c>
      <c r="D10" s="109">
        <v>0</v>
      </c>
      <c r="E10" s="110">
        <v>1054.4</v>
      </c>
      <c r="F10" s="17"/>
      <c r="G10" s="17"/>
    </row>
    <row r="11" spans="1:6" ht="19.5" customHeight="1">
      <c r="A11" s="108">
        <v>2040599</v>
      </c>
      <c r="B11" s="108" t="s">
        <v>237</v>
      </c>
      <c r="C11" s="109">
        <v>225</v>
      </c>
      <c r="D11" s="109">
        <v>0</v>
      </c>
      <c r="E11" s="110">
        <v>225</v>
      </c>
      <c r="F11" s="17"/>
    </row>
    <row r="12" spans="1:5" ht="19.5" customHeight="1">
      <c r="A12" s="108">
        <v>208</v>
      </c>
      <c r="B12" s="108" t="s">
        <v>238</v>
      </c>
      <c r="C12" s="109">
        <v>172.94</v>
      </c>
      <c r="D12" s="109">
        <v>172.94</v>
      </c>
      <c r="E12" s="110">
        <v>0</v>
      </c>
    </row>
    <row r="13" spans="1:5" ht="19.5" customHeight="1">
      <c r="A13" s="108">
        <v>20805</v>
      </c>
      <c r="B13" s="108" t="s">
        <v>239</v>
      </c>
      <c r="C13" s="109">
        <v>172.94</v>
      </c>
      <c r="D13" s="109">
        <v>172.94</v>
      </c>
      <c r="E13" s="110">
        <v>0</v>
      </c>
    </row>
    <row r="14" spans="1:5" ht="28.5" customHeight="1">
      <c r="A14" s="108">
        <v>2080505</v>
      </c>
      <c r="B14" s="108" t="s">
        <v>240</v>
      </c>
      <c r="C14" s="109">
        <v>172.94</v>
      </c>
      <c r="D14" s="109">
        <v>172.94</v>
      </c>
      <c r="E14" s="110">
        <v>0</v>
      </c>
    </row>
    <row r="15" spans="1:5" ht="19.5" customHeight="1">
      <c r="A15" s="108">
        <v>221</v>
      </c>
      <c r="B15" s="108" t="s">
        <v>241</v>
      </c>
      <c r="C15" s="109">
        <v>103.77</v>
      </c>
      <c r="D15" s="109">
        <v>103.77</v>
      </c>
      <c r="E15" s="110">
        <v>0</v>
      </c>
    </row>
    <row r="16" spans="1:5" ht="19.5" customHeight="1">
      <c r="A16" s="108">
        <v>22102</v>
      </c>
      <c r="B16" s="108" t="s">
        <v>242</v>
      </c>
      <c r="C16" s="109">
        <v>103.77</v>
      </c>
      <c r="D16" s="109">
        <v>103.77</v>
      </c>
      <c r="E16" s="110">
        <v>0</v>
      </c>
    </row>
    <row r="17" spans="1:5" ht="19.5" customHeight="1">
      <c r="A17" s="108">
        <v>2210201</v>
      </c>
      <c r="B17" s="108" t="s">
        <v>243</v>
      </c>
      <c r="C17" s="109">
        <v>103.77</v>
      </c>
      <c r="D17" s="109">
        <v>103.77</v>
      </c>
      <c r="E17" s="110">
        <v>0</v>
      </c>
    </row>
    <row r="18" spans="1:5" ht="18" customHeight="1">
      <c r="A18"/>
      <c r="B18"/>
      <c r="C18"/>
      <c r="D18"/>
      <c r="E18"/>
    </row>
  </sheetData>
  <sheetProtection formatCells="0" formatColumns="0" formatRows="0"/>
  <mergeCells count="3">
    <mergeCell ref="C4:C5"/>
    <mergeCell ref="D4:D5"/>
    <mergeCell ref="E4:E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zoomScalePageLayoutView="0" workbookViewId="0" topLeftCell="A31">
      <selection activeCell="D26" sqref="D26"/>
    </sheetView>
  </sheetViews>
  <sheetFormatPr defaultColWidth="5.160156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30.332031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2" t="s">
        <v>222</v>
      </c>
    </row>
    <row r="2" spans="1:253" s="3" customFormat="1" ht="26.25" customHeight="1">
      <c r="A2" s="70" t="s">
        <v>107</v>
      </c>
      <c r="B2" s="70"/>
      <c r="C2" s="70"/>
      <c r="D2" s="70"/>
      <c r="E2" s="70"/>
      <c r="F2" s="7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3" customFormat="1" ht="19.5" customHeight="1">
      <c r="A3" s="4" t="s">
        <v>244</v>
      </c>
      <c r="B3" s="4"/>
      <c r="C3" s="2"/>
      <c r="D3" s="2"/>
      <c r="E3" s="1"/>
      <c r="F3" s="5" t="s">
        <v>45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3" customFormat="1" ht="19.5" customHeight="1">
      <c r="A4" s="69" t="s">
        <v>1</v>
      </c>
      <c r="B4" s="69"/>
      <c r="C4" s="69" t="s">
        <v>7</v>
      </c>
      <c r="D4" s="69"/>
      <c r="E4" s="69"/>
      <c r="F4" s="6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3" customFormat="1" ht="27" customHeight="1">
      <c r="A5" s="14" t="s">
        <v>31</v>
      </c>
      <c r="B5" s="57" t="s">
        <v>41</v>
      </c>
      <c r="C5" s="14" t="s">
        <v>31</v>
      </c>
      <c r="D5" s="14" t="s">
        <v>15</v>
      </c>
      <c r="E5" s="18" t="s">
        <v>76</v>
      </c>
      <c r="F5" s="18" t="s">
        <v>96</v>
      </c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3" customFormat="1" ht="19.5" customHeight="1">
      <c r="A6" s="46" t="s">
        <v>93</v>
      </c>
      <c r="B6" s="22"/>
      <c r="C6" s="66" t="s">
        <v>33</v>
      </c>
      <c r="D6" s="21">
        <f>SUM(D7:D33)</f>
        <v>3505.28</v>
      </c>
      <c r="E6" s="45">
        <f>SUM(E7:E34)</f>
        <v>3505.28</v>
      </c>
      <c r="F6" s="45">
        <f>SUM(F7:F34)</f>
        <v>0</v>
      </c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96" customFormat="1" ht="19.5" customHeight="1">
      <c r="A7" s="58" t="s">
        <v>82</v>
      </c>
      <c r="B7" s="77"/>
      <c r="C7" s="23" t="s">
        <v>19</v>
      </c>
      <c r="D7" s="50">
        <f aca="true" t="shared" si="0" ref="D7:D34">E7+F7</f>
        <v>0</v>
      </c>
      <c r="E7" s="111">
        <v>0</v>
      </c>
      <c r="F7" s="112">
        <v>0</v>
      </c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96" customFormat="1" ht="19.5" customHeight="1">
      <c r="A8" s="98"/>
      <c r="B8" s="71"/>
      <c r="C8" s="23" t="s">
        <v>52</v>
      </c>
      <c r="D8" s="50">
        <f t="shared" si="0"/>
        <v>0</v>
      </c>
      <c r="E8" s="111">
        <v>0</v>
      </c>
      <c r="F8" s="112">
        <v>0</v>
      </c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96" customFormat="1" ht="19.5" customHeight="1">
      <c r="A9" s="25" t="s">
        <v>36</v>
      </c>
      <c r="B9" s="71">
        <f>B10+B13</f>
        <v>3505.2799999999997</v>
      </c>
      <c r="C9" s="23" t="s">
        <v>87</v>
      </c>
      <c r="D9" s="50">
        <f t="shared" si="0"/>
        <v>0</v>
      </c>
      <c r="E9" s="111">
        <v>0</v>
      </c>
      <c r="F9" s="112">
        <v>0</v>
      </c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96" customFormat="1" ht="19.5" customHeight="1">
      <c r="A10" s="58" t="s">
        <v>35</v>
      </c>
      <c r="B10" s="72">
        <f>B11+B12</f>
        <v>3505.2799999999997</v>
      </c>
      <c r="C10" s="23" t="s">
        <v>6</v>
      </c>
      <c r="D10" s="50">
        <f t="shared" si="0"/>
        <v>3228.57</v>
      </c>
      <c r="E10" s="111">
        <v>3228.57</v>
      </c>
      <c r="F10" s="112">
        <v>0</v>
      </c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96" customFormat="1" ht="19.5" customHeight="1">
      <c r="A11" s="113" t="s">
        <v>8</v>
      </c>
      <c r="B11" s="72">
        <v>2370.7</v>
      </c>
      <c r="C11" s="47" t="s">
        <v>85</v>
      </c>
      <c r="D11" s="50">
        <f t="shared" si="0"/>
        <v>0</v>
      </c>
      <c r="E11" s="111">
        <v>0</v>
      </c>
      <c r="F11" s="112">
        <v>0</v>
      </c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96" customFormat="1" ht="19.5" customHeight="1">
      <c r="A12" s="113" t="s">
        <v>38</v>
      </c>
      <c r="B12" s="72">
        <v>1134.58</v>
      </c>
      <c r="C12" s="47" t="s">
        <v>12</v>
      </c>
      <c r="D12" s="50">
        <f t="shared" si="0"/>
        <v>0</v>
      </c>
      <c r="E12" s="111">
        <v>0</v>
      </c>
      <c r="F12" s="112">
        <v>0</v>
      </c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96" customFormat="1" ht="19.5" customHeight="1">
      <c r="A13" s="48" t="s">
        <v>94</v>
      </c>
      <c r="B13" s="71">
        <v>0</v>
      </c>
      <c r="C13" s="47" t="s">
        <v>18</v>
      </c>
      <c r="D13" s="50">
        <f t="shared" si="0"/>
        <v>0</v>
      </c>
      <c r="E13" s="111">
        <v>0</v>
      </c>
      <c r="F13" s="112">
        <v>0</v>
      </c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96" customFormat="1" ht="19.5" customHeight="1">
      <c r="A14" s="58"/>
      <c r="B14" s="53"/>
      <c r="C14" s="23" t="s">
        <v>63</v>
      </c>
      <c r="D14" s="51">
        <f t="shared" si="0"/>
        <v>172.94</v>
      </c>
      <c r="E14" s="111">
        <v>172.94</v>
      </c>
      <c r="F14" s="112">
        <v>0</v>
      </c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96" customFormat="1" ht="19.5" customHeight="1">
      <c r="A15" s="20"/>
      <c r="B15" s="22"/>
      <c r="C15" s="52" t="s">
        <v>44</v>
      </c>
      <c r="D15" s="21">
        <f t="shared" si="0"/>
        <v>0</v>
      </c>
      <c r="E15" s="111">
        <v>0</v>
      </c>
      <c r="F15" s="112">
        <v>0</v>
      </c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96" customFormat="1" ht="19.5" customHeight="1">
      <c r="A16" s="25"/>
      <c r="B16" s="22"/>
      <c r="C16" s="23" t="s">
        <v>57</v>
      </c>
      <c r="D16" s="21">
        <f t="shared" si="0"/>
        <v>0</v>
      </c>
      <c r="E16" s="111">
        <v>0</v>
      </c>
      <c r="F16" s="112">
        <v>0</v>
      </c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96" customFormat="1" ht="19.5" customHeight="1">
      <c r="A17" s="25"/>
      <c r="B17" s="22"/>
      <c r="C17" s="23" t="s">
        <v>54</v>
      </c>
      <c r="D17" s="50">
        <f t="shared" si="0"/>
        <v>0</v>
      </c>
      <c r="E17" s="111">
        <v>0</v>
      </c>
      <c r="F17" s="112">
        <v>0</v>
      </c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96" customFormat="1" ht="19.5" customHeight="1">
      <c r="A18" s="58"/>
      <c r="B18" s="22"/>
      <c r="C18" s="23" t="s">
        <v>79</v>
      </c>
      <c r="D18" s="50">
        <f t="shared" si="0"/>
        <v>0</v>
      </c>
      <c r="E18" s="111">
        <v>0</v>
      </c>
      <c r="F18" s="112">
        <v>0</v>
      </c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96" customFormat="1" ht="19.5" customHeight="1">
      <c r="A19" s="26"/>
      <c r="B19" s="22"/>
      <c r="C19" s="23" t="s">
        <v>43</v>
      </c>
      <c r="D19" s="50">
        <f t="shared" si="0"/>
        <v>0</v>
      </c>
      <c r="E19" s="111">
        <v>0</v>
      </c>
      <c r="F19" s="112">
        <v>0</v>
      </c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96" customFormat="1" ht="19.5" customHeight="1">
      <c r="A20" s="26"/>
      <c r="B20" s="22"/>
      <c r="C20" s="23" t="s">
        <v>55</v>
      </c>
      <c r="D20" s="50">
        <f t="shared" si="0"/>
        <v>0</v>
      </c>
      <c r="E20" s="111">
        <v>0</v>
      </c>
      <c r="F20" s="112">
        <v>0</v>
      </c>
      <c r="G20" s="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96" customFormat="1" ht="19.5" customHeight="1">
      <c r="A21" s="25"/>
      <c r="B21" s="21"/>
      <c r="C21" s="49" t="s">
        <v>56</v>
      </c>
      <c r="D21" s="50">
        <f t="shared" si="0"/>
        <v>0</v>
      </c>
      <c r="E21" s="111">
        <v>0</v>
      </c>
      <c r="F21" s="112"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96" customFormat="1" ht="19.5" customHeight="1">
      <c r="A22" s="25"/>
      <c r="B22" s="21"/>
      <c r="C22" s="49" t="s">
        <v>69</v>
      </c>
      <c r="D22" s="50">
        <f t="shared" si="0"/>
        <v>0</v>
      </c>
      <c r="E22" s="111">
        <v>0</v>
      </c>
      <c r="F22" s="112"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96" customFormat="1" ht="19.5" customHeight="1">
      <c r="A23" s="25"/>
      <c r="B23" s="21"/>
      <c r="C23" s="49" t="s">
        <v>98</v>
      </c>
      <c r="D23" s="50">
        <f t="shared" si="0"/>
        <v>0</v>
      </c>
      <c r="E23" s="111">
        <v>0</v>
      </c>
      <c r="F23" s="112"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6" customFormat="1" ht="19.5" customHeight="1">
      <c r="A24" s="99"/>
      <c r="B24" s="22"/>
      <c r="C24" s="49" t="s">
        <v>29</v>
      </c>
      <c r="D24" s="50">
        <f t="shared" si="0"/>
        <v>0</v>
      </c>
      <c r="E24" s="111">
        <v>0</v>
      </c>
      <c r="F24" s="112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7" s="101" customFormat="1" ht="19.5" customHeight="1">
      <c r="A25" s="98"/>
      <c r="B25" s="28"/>
      <c r="C25" s="49" t="s">
        <v>99</v>
      </c>
      <c r="D25" s="50">
        <f t="shared" si="0"/>
        <v>0</v>
      </c>
      <c r="E25" s="111">
        <v>0</v>
      </c>
      <c r="F25" s="112">
        <v>0</v>
      </c>
      <c r="G25" s="17"/>
    </row>
    <row r="26" spans="1:7" s="101" customFormat="1" ht="19.5" customHeight="1">
      <c r="A26" s="98"/>
      <c r="B26" s="28"/>
      <c r="C26" s="49" t="s">
        <v>97</v>
      </c>
      <c r="D26" s="50">
        <f t="shared" si="0"/>
        <v>103.77</v>
      </c>
      <c r="E26" s="111">
        <v>103.77</v>
      </c>
      <c r="F26" s="112">
        <v>0</v>
      </c>
      <c r="G26" s="17"/>
    </row>
    <row r="27" spans="1:6" s="17" customFormat="1" ht="19.5" customHeight="1">
      <c r="A27" s="98"/>
      <c r="B27" s="28"/>
      <c r="C27" s="49" t="s">
        <v>92</v>
      </c>
      <c r="D27" s="50">
        <f t="shared" si="0"/>
        <v>0</v>
      </c>
      <c r="E27" s="111">
        <v>0</v>
      </c>
      <c r="F27" s="112">
        <v>0</v>
      </c>
    </row>
    <row r="28" spans="1:6" s="17" customFormat="1" ht="19.5" customHeight="1">
      <c r="A28" s="98"/>
      <c r="B28" s="28"/>
      <c r="C28" s="54" t="s">
        <v>101</v>
      </c>
      <c r="D28" s="50">
        <f t="shared" si="0"/>
        <v>0</v>
      </c>
      <c r="E28" s="114">
        <v>0</v>
      </c>
      <c r="F28" s="115">
        <v>0</v>
      </c>
    </row>
    <row r="29" spans="1:6" s="17" customFormat="1" ht="19.5" customHeight="1">
      <c r="A29" s="98"/>
      <c r="B29" s="28"/>
      <c r="C29" s="49" t="s">
        <v>100</v>
      </c>
      <c r="D29" s="50">
        <f t="shared" si="0"/>
        <v>0</v>
      </c>
      <c r="E29" s="114">
        <v>0</v>
      </c>
      <c r="F29" s="114">
        <v>0</v>
      </c>
    </row>
    <row r="30" spans="1:6" s="17" customFormat="1" ht="19.5" customHeight="1">
      <c r="A30" s="98"/>
      <c r="B30" s="28"/>
      <c r="C30" s="54" t="s">
        <v>102</v>
      </c>
      <c r="D30" s="50">
        <f t="shared" si="0"/>
        <v>0</v>
      </c>
      <c r="E30" s="114">
        <v>0</v>
      </c>
      <c r="F30" s="114">
        <v>0</v>
      </c>
    </row>
    <row r="31" spans="1:6" s="17" customFormat="1" ht="19.5" customHeight="1">
      <c r="A31" s="98"/>
      <c r="B31" s="28"/>
      <c r="C31" s="49" t="s">
        <v>103</v>
      </c>
      <c r="D31" s="50">
        <f t="shared" si="0"/>
        <v>0</v>
      </c>
      <c r="E31" s="114">
        <v>0</v>
      </c>
      <c r="F31" s="114">
        <v>0</v>
      </c>
    </row>
    <row r="32" spans="1:6" s="17" customFormat="1" ht="19.5" customHeight="1">
      <c r="A32" s="98"/>
      <c r="B32" s="28"/>
      <c r="C32" s="49" t="s">
        <v>104</v>
      </c>
      <c r="D32" s="50">
        <f t="shared" si="0"/>
        <v>0</v>
      </c>
      <c r="E32" s="116">
        <v>0</v>
      </c>
      <c r="F32" s="114">
        <v>0</v>
      </c>
    </row>
    <row r="33" spans="1:6" s="17" customFormat="1" ht="19.5" customHeight="1">
      <c r="A33" s="98"/>
      <c r="B33" s="28"/>
      <c r="C33" s="49" t="s">
        <v>105</v>
      </c>
      <c r="D33" s="51">
        <f t="shared" si="0"/>
        <v>0</v>
      </c>
      <c r="E33" s="117">
        <v>0</v>
      </c>
      <c r="F33" s="118">
        <v>0</v>
      </c>
    </row>
    <row r="34" spans="1:6" s="17" customFormat="1" ht="19.5" customHeight="1">
      <c r="A34" s="98"/>
      <c r="B34" s="119"/>
      <c r="C34" s="49" t="s">
        <v>106</v>
      </c>
      <c r="D34" s="21">
        <f t="shared" si="0"/>
        <v>0</v>
      </c>
      <c r="E34" s="114">
        <v>0</v>
      </c>
      <c r="F34" s="78">
        <v>0</v>
      </c>
    </row>
    <row r="35" spans="1:6" ht="19.5" customHeight="1">
      <c r="A35" s="24"/>
      <c r="B35" s="27"/>
      <c r="C35" s="55"/>
      <c r="D35" s="21"/>
      <c r="E35" s="78"/>
      <c r="F35" s="79"/>
    </row>
    <row r="36" spans="1:6" ht="19.5" customHeight="1">
      <c r="A36" s="24"/>
      <c r="B36" s="27"/>
      <c r="C36" s="29" t="s">
        <v>71</v>
      </c>
      <c r="D36" s="35"/>
      <c r="E36" s="80"/>
      <c r="F36" s="79">
        <f>F39-F6</f>
        <v>0</v>
      </c>
    </row>
    <row r="37" spans="1:6" ht="19.5" customHeight="1">
      <c r="A37" s="24"/>
      <c r="B37" s="27"/>
      <c r="C37" s="24"/>
      <c r="D37" s="35"/>
      <c r="E37" s="80"/>
      <c r="F37" s="79"/>
    </row>
    <row r="38" spans="1:6" ht="19.5" customHeight="1">
      <c r="A38" s="24"/>
      <c r="B38" s="27"/>
      <c r="C38" s="24"/>
      <c r="D38" s="35"/>
      <c r="E38" s="80"/>
      <c r="F38" s="79"/>
    </row>
    <row r="39" spans="1:6" ht="19.5" customHeight="1">
      <c r="A39" s="30" t="s">
        <v>3</v>
      </c>
      <c r="B39" s="36">
        <f>B6+B9</f>
        <v>3505.2799999999997</v>
      </c>
      <c r="C39" s="30" t="s">
        <v>0</v>
      </c>
      <c r="D39" s="35">
        <f>B39</f>
        <v>3505.2799999999997</v>
      </c>
      <c r="E39" s="80">
        <f>B10</f>
        <v>3505.2799999999997</v>
      </c>
      <c r="F39" s="79">
        <f>F6</f>
        <v>0</v>
      </c>
    </row>
    <row r="40" spans="1:2" ht="19.5" customHeight="1">
      <c r="A40" s="16" t="s">
        <v>68</v>
      </c>
      <c r="B40" s="16"/>
    </row>
  </sheetData>
  <sheetProtection formatCells="0" formatColumns="0" formatRows="0"/>
  <printOptions horizontalCentered="1"/>
  <pageMargins left="0.5905511811023623" right="0.5905511811023623" top="0.5905511811023623" bottom="0.5905511811023623" header="0.2755905511811024" footer="0.2362204724409449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C12" sqref="C12"/>
    </sheetView>
  </sheetViews>
  <sheetFormatPr defaultColWidth="9" defaultRowHeight="11.25"/>
  <cols>
    <col min="1" max="1" width="19" style="1" customWidth="1"/>
    <col min="2" max="2" width="44.1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 customHeight="1">
      <c r="A1" s="33" t="s">
        <v>223</v>
      </c>
    </row>
    <row r="2" spans="1:5" ht="25.5" customHeight="1">
      <c r="A2" s="70" t="s">
        <v>108</v>
      </c>
      <c r="B2" s="70"/>
      <c r="C2" s="70"/>
      <c r="D2" s="70"/>
      <c r="E2" s="70"/>
    </row>
    <row r="3" spans="1:5" ht="22.5" customHeight="1">
      <c r="A3" s="8" t="s">
        <v>232</v>
      </c>
      <c r="B3" s="64"/>
      <c r="C3" s="64"/>
      <c r="D3" s="64"/>
      <c r="E3" s="9" t="s">
        <v>45</v>
      </c>
    </row>
    <row r="4" spans="1:5" ht="21" customHeight="1">
      <c r="A4" s="74" t="s">
        <v>30</v>
      </c>
      <c r="B4" s="74"/>
      <c r="C4" s="73" t="s">
        <v>41</v>
      </c>
      <c r="D4" s="73"/>
      <c r="E4" s="73"/>
    </row>
    <row r="5" spans="1:5" ht="21" customHeight="1">
      <c r="A5" s="32" t="s">
        <v>95</v>
      </c>
      <c r="B5" s="32" t="s">
        <v>26</v>
      </c>
      <c r="C5" s="31" t="s">
        <v>15</v>
      </c>
      <c r="D5" s="31" t="s">
        <v>2</v>
      </c>
      <c r="E5" s="31" t="s">
        <v>50</v>
      </c>
    </row>
    <row r="6" spans="1:5" s="17" customFormat="1" ht="19.5" customHeight="1">
      <c r="A6" s="120"/>
      <c r="B6" s="121" t="s">
        <v>15</v>
      </c>
      <c r="C6" s="122">
        <v>3505.28</v>
      </c>
      <c r="D6" s="122">
        <v>2225.88</v>
      </c>
      <c r="E6" s="122">
        <v>1279.4</v>
      </c>
    </row>
    <row r="7" spans="1:5" ht="19.5" customHeight="1">
      <c r="A7" s="120">
        <v>204</v>
      </c>
      <c r="B7" s="121" t="s">
        <v>233</v>
      </c>
      <c r="C7" s="122">
        <v>3228.57</v>
      </c>
      <c r="D7" s="122">
        <v>1949.17</v>
      </c>
      <c r="E7" s="122">
        <v>1279.4</v>
      </c>
    </row>
    <row r="8" spans="1:5" ht="19.5" customHeight="1">
      <c r="A8" s="120">
        <v>20405</v>
      </c>
      <c r="B8" s="121" t="s">
        <v>234</v>
      </c>
      <c r="C8" s="122">
        <v>3228.57</v>
      </c>
      <c r="D8" s="122">
        <v>1949.17</v>
      </c>
      <c r="E8" s="122">
        <v>1279.4</v>
      </c>
    </row>
    <row r="9" spans="1:5" ht="19.5" customHeight="1">
      <c r="A9" s="120">
        <v>2040501</v>
      </c>
      <c r="B9" s="121" t="s">
        <v>235</v>
      </c>
      <c r="C9" s="122">
        <v>1949.17</v>
      </c>
      <c r="D9" s="122">
        <v>1949.17</v>
      </c>
      <c r="E9" s="122">
        <v>0</v>
      </c>
    </row>
    <row r="10" spans="1:6" ht="19.5" customHeight="1">
      <c r="A10" s="120">
        <v>2040502</v>
      </c>
      <c r="B10" s="121" t="s">
        <v>236</v>
      </c>
      <c r="C10" s="122">
        <v>1054.4</v>
      </c>
      <c r="D10" s="122">
        <v>0</v>
      </c>
      <c r="E10" s="122">
        <v>1054.4</v>
      </c>
      <c r="F10" s="17"/>
    </row>
    <row r="11" spans="1:7" ht="19.5" customHeight="1">
      <c r="A11" s="120">
        <v>2040599</v>
      </c>
      <c r="B11" s="121" t="s">
        <v>237</v>
      </c>
      <c r="C11" s="122">
        <v>225</v>
      </c>
      <c r="D11" s="122">
        <v>0</v>
      </c>
      <c r="E11" s="122">
        <v>225</v>
      </c>
      <c r="F11" s="17"/>
      <c r="G11" s="17"/>
    </row>
    <row r="12" spans="1:5" s="10" customFormat="1" ht="19.5" customHeight="1">
      <c r="A12" s="120">
        <v>208</v>
      </c>
      <c r="B12" s="121" t="s">
        <v>238</v>
      </c>
      <c r="C12" s="122">
        <v>172.94</v>
      </c>
      <c r="D12" s="122">
        <v>172.94</v>
      </c>
      <c r="E12" s="122">
        <v>0</v>
      </c>
    </row>
    <row r="13" spans="1:6" ht="19.5" customHeight="1">
      <c r="A13" s="120">
        <v>20805</v>
      </c>
      <c r="B13" s="121" t="s">
        <v>239</v>
      </c>
      <c r="C13" s="122">
        <v>172.94</v>
      </c>
      <c r="D13" s="122">
        <v>172.94</v>
      </c>
      <c r="E13" s="122">
        <v>0</v>
      </c>
      <c r="F13" s="17"/>
    </row>
    <row r="14" spans="1:5" ht="19.5" customHeight="1">
      <c r="A14" s="120">
        <v>2080505</v>
      </c>
      <c r="B14" s="121" t="s">
        <v>240</v>
      </c>
      <c r="C14" s="122">
        <v>172.94</v>
      </c>
      <c r="D14" s="122">
        <v>172.94</v>
      </c>
      <c r="E14" s="122">
        <v>0</v>
      </c>
    </row>
    <row r="15" spans="1:5" ht="19.5" customHeight="1">
      <c r="A15" s="120">
        <v>221</v>
      </c>
      <c r="B15" s="121" t="s">
        <v>241</v>
      </c>
      <c r="C15" s="122">
        <v>103.77</v>
      </c>
      <c r="D15" s="122">
        <v>103.77</v>
      </c>
      <c r="E15" s="122">
        <v>0</v>
      </c>
    </row>
    <row r="16" spans="1:5" ht="19.5" customHeight="1">
      <c r="A16" s="120">
        <v>22102</v>
      </c>
      <c r="B16" s="121" t="s">
        <v>242</v>
      </c>
      <c r="C16" s="122">
        <v>103.77</v>
      </c>
      <c r="D16" s="122">
        <v>103.77</v>
      </c>
      <c r="E16" s="122">
        <v>0</v>
      </c>
    </row>
    <row r="17" spans="1:5" ht="19.5" customHeight="1">
      <c r="A17" s="120">
        <v>2210201</v>
      </c>
      <c r="B17" s="121" t="s">
        <v>243</v>
      </c>
      <c r="C17" s="122">
        <v>103.77</v>
      </c>
      <c r="D17" s="122">
        <v>103.77</v>
      </c>
      <c r="E17" s="122">
        <v>0</v>
      </c>
    </row>
    <row r="18" spans="1:5" ht="19.5" customHeight="1">
      <c r="A18"/>
      <c r="B18"/>
      <c r="C18"/>
      <c r="D18"/>
      <c r="E18"/>
    </row>
    <row r="19" spans="1:5" ht="19.5" customHeight="1">
      <c r="A19"/>
      <c r="B19"/>
      <c r="C19"/>
      <c r="D19"/>
      <c r="E19"/>
    </row>
    <row r="20" ht="18.75" customHeight="1">
      <c r="A20"/>
    </row>
  </sheetData>
  <sheetProtection formatCells="0" formatColumns="0" formatRows="0"/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8"/>
  <sheetViews>
    <sheetView showGridLines="0" showZeros="0" zoomScalePageLayoutView="0" workbookViewId="0" topLeftCell="A49">
      <selection activeCell="C58" sqref="C58"/>
    </sheetView>
  </sheetViews>
  <sheetFormatPr defaultColWidth="9.16015625" defaultRowHeight="11.25"/>
  <cols>
    <col min="1" max="1" width="26.83203125" style="0" customWidth="1"/>
    <col min="2" max="2" width="41.16015625" style="0" customWidth="1"/>
    <col min="3" max="3" width="32.16015625" style="0" customWidth="1"/>
  </cols>
  <sheetData>
    <row r="1" ht="17.25" customHeight="1">
      <c r="A1" s="40" t="s">
        <v>224</v>
      </c>
    </row>
    <row r="2" spans="1:3" ht="25.5" customHeight="1">
      <c r="A2" s="75" t="s">
        <v>121</v>
      </c>
      <c r="B2" s="75"/>
      <c r="C2" s="75"/>
    </row>
    <row r="3" spans="1:3" ht="21.75" customHeight="1">
      <c r="A3" s="40" t="s">
        <v>232</v>
      </c>
      <c r="B3" s="34"/>
      <c r="C3" s="13" t="s">
        <v>45</v>
      </c>
    </row>
    <row r="4" spans="1:3" ht="21" customHeight="1">
      <c r="A4" s="146" t="s">
        <v>37</v>
      </c>
      <c r="B4" s="147"/>
      <c r="C4" s="144" t="s">
        <v>41</v>
      </c>
    </row>
    <row r="5" spans="1:3" ht="21" customHeight="1">
      <c r="A5" s="93" t="s">
        <v>95</v>
      </c>
      <c r="B5" s="93" t="s">
        <v>26</v>
      </c>
      <c r="C5" s="145"/>
    </row>
    <row r="6" spans="1:3" s="34" customFormat="1" ht="20.25" customHeight="1">
      <c r="A6" s="123">
        <v>301</v>
      </c>
      <c r="B6" s="124" t="s">
        <v>122</v>
      </c>
      <c r="C6" s="125">
        <v>1481.67</v>
      </c>
    </row>
    <row r="7" spans="1:3" s="34" customFormat="1" ht="20.25" customHeight="1">
      <c r="A7" s="126" t="s">
        <v>123</v>
      </c>
      <c r="B7" s="127" t="s">
        <v>124</v>
      </c>
      <c r="C7" s="128">
        <v>405.49</v>
      </c>
    </row>
    <row r="8" spans="1:3" s="34" customFormat="1" ht="20.25" customHeight="1">
      <c r="A8" s="126" t="s">
        <v>125</v>
      </c>
      <c r="B8" s="127" t="s">
        <v>126</v>
      </c>
      <c r="C8" s="128">
        <v>459.21</v>
      </c>
    </row>
    <row r="9" spans="1:3" s="34" customFormat="1" ht="20.25" customHeight="1">
      <c r="A9" s="126" t="s">
        <v>127</v>
      </c>
      <c r="B9" s="127" t="s">
        <v>128</v>
      </c>
      <c r="C9" s="128">
        <v>33.79</v>
      </c>
    </row>
    <row r="10" spans="1:3" s="34" customFormat="1" ht="20.25" customHeight="1">
      <c r="A10" s="126" t="s">
        <v>129</v>
      </c>
      <c r="B10" s="127" t="s">
        <v>231</v>
      </c>
      <c r="C10" s="128">
        <v>64.85</v>
      </c>
    </row>
    <row r="11" spans="1:3" s="34" customFormat="1" ht="20.25" customHeight="1">
      <c r="A11" s="126" t="s">
        <v>130</v>
      </c>
      <c r="B11" s="127" t="s">
        <v>131</v>
      </c>
      <c r="C11" s="128">
        <v>0</v>
      </c>
    </row>
    <row r="12" spans="1:3" s="34" customFormat="1" ht="20.25" customHeight="1">
      <c r="A12" s="126" t="s">
        <v>227</v>
      </c>
      <c r="B12" s="127" t="s">
        <v>229</v>
      </c>
      <c r="C12" s="128">
        <v>172.94</v>
      </c>
    </row>
    <row r="13" spans="1:3" s="34" customFormat="1" ht="20.25" customHeight="1">
      <c r="A13" s="126" t="s">
        <v>228</v>
      </c>
      <c r="B13" s="127" t="s">
        <v>230</v>
      </c>
      <c r="C13" s="128">
        <v>0</v>
      </c>
    </row>
    <row r="14" spans="1:3" s="34" customFormat="1" ht="20.25" customHeight="1">
      <c r="A14" s="126" t="s">
        <v>132</v>
      </c>
      <c r="B14" s="127" t="s">
        <v>133</v>
      </c>
      <c r="C14" s="128">
        <v>345.39</v>
      </c>
    </row>
    <row r="15" spans="1:3" s="34" customFormat="1" ht="20.25" customHeight="1">
      <c r="A15" s="129">
        <v>302</v>
      </c>
      <c r="B15" s="124" t="s">
        <v>134</v>
      </c>
      <c r="C15" s="125">
        <v>337.35</v>
      </c>
    </row>
    <row r="16" spans="1:3" s="34" customFormat="1" ht="20.25" customHeight="1">
      <c r="A16" s="126" t="s">
        <v>135</v>
      </c>
      <c r="B16" s="127" t="s">
        <v>136</v>
      </c>
      <c r="C16" s="128">
        <v>27.3</v>
      </c>
    </row>
    <row r="17" spans="1:3" s="34" customFormat="1" ht="20.25" customHeight="1">
      <c r="A17" s="126" t="s">
        <v>137</v>
      </c>
      <c r="B17" s="127" t="s">
        <v>138</v>
      </c>
      <c r="C17" s="128">
        <v>0</v>
      </c>
    </row>
    <row r="18" spans="1:3" s="34" customFormat="1" ht="20.25" customHeight="1">
      <c r="A18" s="126" t="s">
        <v>139</v>
      </c>
      <c r="B18" s="127" t="s">
        <v>140</v>
      </c>
      <c r="C18" s="128">
        <v>0</v>
      </c>
    </row>
    <row r="19" spans="1:3" s="34" customFormat="1" ht="20.25" customHeight="1">
      <c r="A19" s="126" t="s">
        <v>141</v>
      </c>
      <c r="B19" s="127" t="s">
        <v>142</v>
      </c>
      <c r="C19" s="128">
        <v>0</v>
      </c>
    </row>
    <row r="20" spans="1:3" s="34" customFormat="1" ht="20.25" customHeight="1">
      <c r="A20" s="126" t="s">
        <v>143</v>
      </c>
      <c r="B20" s="127" t="s">
        <v>144</v>
      </c>
      <c r="C20" s="128">
        <v>17.52</v>
      </c>
    </row>
    <row r="21" spans="1:3" s="34" customFormat="1" ht="20.25" customHeight="1">
      <c r="A21" s="126" t="s">
        <v>145</v>
      </c>
      <c r="B21" s="127" t="s">
        <v>146</v>
      </c>
      <c r="C21" s="128">
        <v>0</v>
      </c>
    </row>
    <row r="22" spans="1:3" s="34" customFormat="1" ht="20.25" customHeight="1">
      <c r="A22" s="126" t="s">
        <v>147</v>
      </c>
      <c r="B22" s="127" t="s">
        <v>148</v>
      </c>
      <c r="C22" s="128">
        <v>10</v>
      </c>
    </row>
    <row r="23" spans="1:3" s="34" customFormat="1" ht="20.25" customHeight="1">
      <c r="A23" s="126" t="s">
        <v>149</v>
      </c>
      <c r="B23" s="127" t="s">
        <v>150</v>
      </c>
      <c r="C23" s="128">
        <v>0</v>
      </c>
    </row>
    <row r="24" spans="1:3" s="34" customFormat="1" ht="20.25" customHeight="1">
      <c r="A24" s="126" t="s">
        <v>151</v>
      </c>
      <c r="B24" s="127" t="s">
        <v>152</v>
      </c>
      <c r="C24" s="128">
        <v>26.6</v>
      </c>
    </row>
    <row r="25" spans="1:3" s="34" customFormat="1" ht="20.25" customHeight="1">
      <c r="A25" s="126" t="s">
        <v>153</v>
      </c>
      <c r="B25" s="127" t="s">
        <v>154</v>
      </c>
      <c r="C25" s="128">
        <v>20</v>
      </c>
    </row>
    <row r="26" spans="1:3" s="34" customFormat="1" ht="20.25" customHeight="1">
      <c r="A26" s="126" t="s">
        <v>155</v>
      </c>
      <c r="B26" s="127" t="s">
        <v>156</v>
      </c>
      <c r="C26" s="128">
        <v>6</v>
      </c>
    </row>
    <row r="27" spans="1:3" s="34" customFormat="1" ht="20.25" customHeight="1">
      <c r="A27" s="126" t="s">
        <v>157</v>
      </c>
      <c r="B27" s="127" t="s">
        <v>158</v>
      </c>
      <c r="C27" s="128">
        <v>0</v>
      </c>
    </row>
    <row r="28" spans="1:3" s="34" customFormat="1" ht="20.25" customHeight="1">
      <c r="A28" s="126" t="s">
        <v>159</v>
      </c>
      <c r="B28" s="127" t="s">
        <v>160</v>
      </c>
      <c r="C28" s="128">
        <v>4</v>
      </c>
    </row>
    <row r="29" spans="1:3" s="34" customFormat="1" ht="20.25" customHeight="1">
      <c r="A29" s="126" t="s">
        <v>161</v>
      </c>
      <c r="B29" s="127" t="s">
        <v>162</v>
      </c>
      <c r="C29" s="128">
        <v>0</v>
      </c>
    </row>
    <row r="30" spans="1:3" s="34" customFormat="1" ht="20.25" customHeight="1">
      <c r="A30" s="126" t="s">
        <v>163</v>
      </c>
      <c r="B30" s="127" t="s">
        <v>164</v>
      </c>
      <c r="C30" s="128">
        <v>40</v>
      </c>
    </row>
    <row r="31" spans="1:3" s="34" customFormat="1" ht="20.25" customHeight="1">
      <c r="A31" s="126" t="s">
        <v>165</v>
      </c>
      <c r="B31" s="127" t="s">
        <v>166</v>
      </c>
      <c r="C31" s="128">
        <v>0</v>
      </c>
    </row>
    <row r="32" spans="1:3" s="34" customFormat="1" ht="20.25" customHeight="1">
      <c r="A32" s="126" t="s">
        <v>167</v>
      </c>
      <c r="B32" s="127" t="s">
        <v>168</v>
      </c>
      <c r="C32" s="128">
        <v>0</v>
      </c>
    </row>
    <row r="33" spans="1:3" s="34" customFormat="1" ht="20.25" customHeight="1">
      <c r="A33" s="126" t="s">
        <v>169</v>
      </c>
      <c r="B33" s="127" t="s">
        <v>170</v>
      </c>
      <c r="C33" s="128">
        <v>0</v>
      </c>
    </row>
    <row r="34" spans="1:3" s="34" customFormat="1" ht="20.25" customHeight="1">
      <c r="A34" s="126" t="s">
        <v>171</v>
      </c>
      <c r="B34" s="127" t="s">
        <v>172</v>
      </c>
      <c r="C34" s="128">
        <v>5</v>
      </c>
    </row>
    <row r="35" spans="1:3" s="34" customFormat="1" ht="20.25" customHeight="1">
      <c r="A35" s="126" t="s">
        <v>173</v>
      </c>
      <c r="B35" s="127" t="s">
        <v>174</v>
      </c>
      <c r="C35" s="128">
        <v>0</v>
      </c>
    </row>
    <row r="36" spans="1:3" s="34" customFormat="1" ht="20.25" customHeight="1">
      <c r="A36" s="126" t="s">
        <v>175</v>
      </c>
      <c r="B36" s="127" t="s">
        <v>176</v>
      </c>
      <c r="C36" s="128">
        <v>10.38</v>
      </c>
    </row>
    <row r="37" spans="1:3" s="34" customFormat="1" ht="20.25" customHeight="1">
      <c r="A37" s="126" t="s">
        <v>177</v>
      </c>
      <c r="B37" s="127" t="s">
        <v>178</v>
      </c>
      <c r="C37" s="128">
        <v>0.61</v>
      </c>
    </row>
    <row r="38" spans="1:3" s="34" customFormat="1" ht="20.25" customHeight="1">
      <c r="A38" s="126" t="s">
        <v>179</v>
      </c>
      <c r="B38" s="127" t="s">
        <v>180</v>
      </c>
      <c r="C38" s="128">
        <v>60</v>
      </c>
    </row>
    <row r="39" spans="1:3" s="34" customFormat="1" ht="20.25" customHeight="1">
      <c r="A39" s="126" t="s">
        <v>181</v>
      </c>
      <c r="B39" s="127" t="s">
        <v>182</v>
      </c>
      <c r="C39" s="128">
        <v>109.94</v>
      </c>
    </row>
    <row r="40" spans="1:3" s="34" customFormat="1" ht="20.25" customHeight="1">
      <c r="A40" s="126" t="s">
        <v>183</v>
      </c>
      <c r="B40" s="127" t="s">
        <v>184</v>
      </c>
      <c r="C40" s="128">
        <v>0</v>
      </c>
    </row>
    <row r="41" spans="1:3" s="34" customFormat="1" ht="20.25" customHeight="1">
      <c r="A41" s="126" t="s">
        <v>185</v>
      </c>
      <c r="B41" s="127" t="s">
        <v>186</v>
      </c>
      <c r="C41" s="128">
        <v>0</v>
      </c>
    </row>
    <row r="42" spans="1:3" s="34" customFormat="1" ht="20.25" customHeight="1">
      <c r="A42" s="129" t="s">
        <v>187</v>
      </c>
      <c r="B42" s="124" t="s">
        <v>188</v>
      </c>
      <c r="C42" s="125">
        <v>406.86</v>
      </c>
    </row>
    <row r="43" spans="1:3" s="34" customFormat="1" ht="20.25" customHeight="1">
      <c r="A43" s="126" t="s">
        <v>189</v>
      </c>
      <c r="B43" s="127" t="s">
        <v>190</v>
      </c>
      <c r="C43" s="128">
        <v>17.68</v>
      </c>
    </row>
    <row r="44" spans="1:3" s="34" customFormat="1" ht="20.25" customHeight="1">
      <c r="A44" s="126" t="s">
        <v>191</v>
      </c>
      <c r="B44" s="127" t="s">
        <v>192</v>
      </c>
      <c r="C44" s="128">
        <v>242.55</v>
      </c>
    </row>
    <row r="45" spans="1:3" s="34" customFormat="1" ht="20.25" customHeight="1">
      <c r="A45" s="126" t="s">
        <v>193</v>
      </c>
      <c r="B45" s="127" t="s">
        <v>194</v>
      </c>
      <c r="C45" s="128">
        <v>0</v>
      </c>
    </row>
    <row r="46" spans="1:3" s="34" customFormat="1" ht="20.25" customHeight="1">
      <c r="A46" s="126" t="s">
        <v>195</v>
      </c>
      <c r="B46" s="127" t="s">
        <v>196</v>
      </c>
      <c r="C46" s="128">
        <v>0</v>
      </c>
    </row>
    <row r="47" spans="1:3" s="34" customFormat="1" ht="20.25" customHeight="1">
      <c r="A47" s="126" t="s">
        <v>197</v>
      </c>
      <c r="B47" s="127" t="s">
        <v>198</v>
      </c>
      <c r="C47" s="128">
        <v>6.46</v>
      </c>
    </row>
    <row r="48" spans="1:3" s="34" customFormat="1" ht="20.25" customHeight="1">
      <c r="A48" s="126" t="s">
        <v>199</v>
      </c>
      <c r="B48" s="127" t="s">
        <v>200</v>
      </c>
      <c r="C48" s="128">
        <v>36.08</v>
      </c>
    </row>
    <row r="49" spans="1:3" s="34" customFormat="1" ht="20.25" customHeight="1">
      <c r="A49" s="126" t="s">
        <v>201</v>
      </c>
      <c r="B49" s="127" t="s">
        <v>202</v>
      </c>
      <c r="C49" s="128">
        <v>0</v>
      </c>
    </row>
    <row r="50" spans="1:3" s="34" customFormat="1" ht="20.25" customHeight="1">
      <c r="A50" s="126" t="s">
        <v>203</v>
      </c>
      <c r="B50" s="127" t="s">
        <v>204</v>
      </c>
      <c r="C50" s="128">
        <v>0</v>
      </c>
    </row>
    <row r="51" spans="1:3" s="34" customFormat="1" ht="20.25" customHeight="1">
      <c r="A51" s="126" t="s">
        <v>205</v>
      </c>
      <c r="B51" s="127" t="s">
        <v>206</v>
      </c>
      <c r="C51" s="128">
        <v>103.77</v>
      </c>
    </row>
    <row r="52" spans="1:3" s="34" customFormat="1" ht="20.25" customHeight="1">
      <c r="A52" s="126" t="s">
        <v>207</v>
      </c>
      <c r="B52" s="127" t="s">
        <v>208</v>
      </c>
      <c r="C52" s="128">
        <v>0.32</v>
      </c>
    </row>
    <row r="53" spans="1:3" s="34" customFormat="1" ht="20.25" customHeight="1">
      <c r="A53" s="129" t="s">
        <v>209</v>
      </c>
      <c r="B53" s="124" t="s">
        <v>210</v>
      </c>
      <c r="C53" s="125">
        <v>0</v>
      </c>
    </row>
    <row r="54" spans="1:3" s="34" customFormat="1" ht="20.25" customHeight="1">
      <c r="A54" s="126" t="s">
        <v>211</v>
      </c>
      <c r="B54" s="127" t="s">
        <v>212</v>
      </c>
      <c r="C54" s="128">
        <v>0</v>
      </c>
    </row>
    <row r="55" spans="1:3" s="34" customFormat="1" ht="20.25" customHeight="1">
      <c r="A55" s="126" t="s">
        <v>213</v>
      </c>
      <c r="B55" s="127" t="s">
        <v>214</v>
      </c>
      <c r="C55" s="128">
        <v>0</v>
      </c>
    </row>
    <row r="56" spans="1:3" s="34" customFormat="1" ht="20.25" customHeight="1">
      <c r="A56" s="126" t="s">
        <v>215</v>
      </c>
      <c r="B56" s="127" t="s">
        <v>216</v>
      </c>
      <c r="C56" s="128">
        <v>0</v>
      </c>
    </row>
    <row r="57" spans="1:3" s="34" customFormat="1" ht="20.25" customHeight="1">
      <c r="A57" s="126" t="s">
        <v>217</v>
      </c>
      <c r="B57" s="127" t="s">
        <v>218</v>
      </c>
      <c r="C57" s="128">
        <v>0</v>
      </c>
    </row>
    <row r="58" spans="1:3" s="34" customFormat="1" ht="20.25" customHeight="1">
      <c r="A58" s="148" t="s">
        <v>15</v>
      </c>
      <c r="B58" s="149"/>
      <c r="C58" s="128">
        <v>2225.88</v>
      </c>
    </row>
  </sheetData>
  <sheetProtection formatCells="0" formatColumns="0" formatRows="0"/>
  <mergeCells count="3">
    <mergeCell ref="C4:C5"/>
    <mergeCell ref="A4:B4"/>
    <mergeCell ref="A58:B58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tabSelected="1" zoomScalePageLayoutView="0" workbookViewId="0" topLeftCell="A1">
      <selection activeCell="C14" sqref="C14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spans="1:255" ht="14.25" customHeight="1">
      <c r="A1" s="1" t="s">
        <v>225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5.5" customHeight="1">
      <c r="A2" s="39" t="s">
        <v>109</v>
      </c>
      <c r="B2" s="56"/>
      <c r="C2" s="56"/>
      <c r="D2" s="56"/>
      <c r="E2" s="56"/>
      <c r="F2" s="56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.75" customHeight="1">
      <c r="A3" s="133" t="s">
        <v>232</v>
      </c>
      <c r="B3" s="6"/>
      <c r="C3" s="6"/>
      <c r="D3" s="6"/>
      <c r="E3" s="6"/>
      <c r="F3" s="37" t="s">
        <v>45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0.25" customHeight="1">
      <c r="A4" s="152" t="s">
        <v>95</v>
      </c>
      <c r="B4" s="150" t="s">
        <v>26</v>
      </c>
      <c r="C4" s="137" t="s">
        <v>66</v>
      </c>
      <c r="D4" s="76" t="s">
        <v>9</v>
      </c>
      <c r="E4" s="76"/>
      <c r="F4" s="76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8" customHeight="1">
      <c r="A5" s="153"/>
      <c r="B5" s="151"/>
      <c r="C5" s="138"/>
      <c r="D5" s="31" t="s">
        <v>15</v>
      </c>
      <c r="E5" s="31" t="s">
        <v>2</v>
      </c>
      <c r="F5" s="31" t="s">
        <v>50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6" s="34" customFormat="1" ht="20.25" customHeight="1">
      <c r="A6" s="121"/>
      <c r="B6" s="130"/>
      <c r="C6" s="131"/>
      <c r="D6" s="131"/>
      <c r="E6" s="131"/>
      <c r="F6" s="132"/>
    </row>
    <row r="7" spans="1:255" ht="20.25" customHeight="1">
      <c r="A7" s="17" t="s">
        <v>245</v>
      </c>
      <c r="B7" s="17"/>
      <c r="D7" s="17"/>
      <c r="E7" s="34"/>
      <c r="F7" s="1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0.25" customHeight="1">
      <c r="A8" s="34"/>
      <c r="B8" s="34"/>
      <c r="C8"/>
      <c r="D8" s="34"/>
      <c r="E8" s="34"/>
      <c r="F8" s="3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0.25" customHeight="1">
      <c r="A9" s="34"/>
      <c r="B9" s="34"/>
      <c r="C9"/>
      <c r="D9" s="34"/>
      <c r="E9" s="34"/>
      <c r="F9" s="34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0.25" customHeight="1">
      <c r="A10"/>
      <c r="B10" s="34"/>
      <c r="C10"/>
      <c r="D10" s="34"/>
      <c r="E10" s="34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0.25" customHeight="1">
      <c r="A11"/>
      <c r="B11" s="34"/>
      <c r="C11" s="34"/>
      <c r="D11" s="34"/>
      <c r="E11" s="3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0.25" customHeight="1">
      <c r="A12"/>
      <c r="B12" s="34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0.25" customHeight="1">
      <c r="A13"/>
      <c r="B13" s="34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0.25" customHeight="1">
      <c r="A14"/>
      <c r="B14" s="34"/>
      <c r="C14" s="3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0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0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0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39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3">
    <mergeCell ref="B4:B5"/>
    <mergeCell ref="C4:C5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zoomScalePageLayoutView="0" workbookViewId="0" topLeftCell="A1">
      <selection activeCell="B8" sqref="B8"/>
    </sheetView>
  </sheetViews>
  <sheetFormatPr defaultColWidth="9" defaultRowHeight="11.25"/>
  <cols>
    <col min="1" max="1" width="77" style="1" customWidth="1"/>
    <col min="2" max="2" width="65.16015625" style="1" customWidth="1"/>
    <col min="3" max="16384" width="9" style="1" customWidth="1"/>
  </cols>
  <sheetData>
    <row r="1" ht="17.25" customHeight="1">
      <c r="A1" s="33" t="s">
        <v>226</v>
      </c>
    </row>
    <row r="2" spans="1:2" ht="25.5" customHeight="1">
      <c r="A2" s="68" t="s">
        <v>113</v>
      </c>
      <c r="B2" s="68"/>
    </row>
    <row r="3" spans="1:2" ht="24" customHeight="1">
      <c r="A3" s="8" t="s">
        <v>232</v>
      </c>
      <c r="B3" s="9" t="s">
        <v>45</v>
      </c>
    </row>
    <row r="4" spans="1:6" ht="45" customHeight="1">
      <c r="A4" s="43" t="s">
        <v>31</v>
      </c>
      <c r="B4" s="41" t="s">
        <v>41</v>
      </c>
      <c r="F4" s="17"/>
    </row>
    <row r="5" spans="1:2" s="17" customFormat="1" ht="34.5" customHeight="1">
      <c r="A5" s="44" t="s">
        <v>15</v>
      </c>
      <c r="B5" s="134">
        <v>100</v>
      </c>
    </row>
    <row r="6" spans="1:2" s="17" customFormat="1" ht="34.5" customHeight="1">
      <c r="A6" s="42" t="s">
        <v>91</v>
      </c>
      <c r="B6" s="135">
        <v>0</v>
      </c>
    </row>
    <row r="7" spans="1:2" s="17" customFormat="1" ht="34.5" customHeight="1">
      <c r="A7" s="42" t="s">
        <v>42</v>
      </c>
      <c r="B7" s="136">
        <v>40</v>
      </c>
    </row>
    <row r="8" spans="1:2" s="17" customFormat="1" ht="34.5" customHeight="1">
      <c r="A8" s="42" t="s">
        <v>20</v>
      </c>
      <c r="B8" s="134">
        <v>60</v>
      </c>
    </row>
    <row r="9" spans="1:2" s="17" customFormat="1" ht="34.5" customHeight="1">
      <c r="A9" s="42" t="s">
        <v>13</v>
      </c>
      <c r="B9" s="135">
        <v>60</v>
      </c>
    </row>
    <row r="10" spans="1:2" s="17" customFormat="1" ht="34.5" customHeight="1">
      <c r="A10" s="42" t="s">
        <v>40</v>
      </c>
      <c r="B10" s="134">
        <v>0</v>
      </c>
    </row>
    <row r="11" spans="1:4" ht="12.75" customHeight="1">
      <c r="A11" s="11"/>
      <c r="B11" s="17"/>
      <c r="C11" s="17"/>
      <c r="D11" s="17"/>
    </row>
  </sheetData>
  <sheetProtection formatCells="0" formatColumns="0" formatRows="0"/>
  <printOptions horizontalCentered="1"/>
  <pageMargins left="0.3937007874015748" right="0.3937007874015748" top="0.7874015748031497" bottom="0.7480314960629921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2016-05-19T09:00:37Z</dcterms:created>
  <dcterms:modified xsi:type="dcterms:W3CDTF">2017-03-02T07:10:03Z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6554918</vt:i4>
  </property>
</Properties>
</file>