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18.农村文化建设专项补助-农家书屋" sheetId="1" r:id="rId1"/>
    <sheet name="农村文化体系建设专项资金1" sheetId="2" state="hidden" r:id="rId2"/>
  </sheets>
  <definedNames>
    <definedName name="Z_36DD0FBA_DA74_463A_94FE_5199EC883190_.wvu.PrintTitles" localSheetId="0" hidden="1">'18.农村文化建设专项补助-农家书屋'!$2:$4</definedName>
    <definedName name="Z_36DD0FBA_DA74_463A_94FE_5199EC883190_.wvu.PrintTitles" localSheetId="1" hidden="1">'农村文化体系建设专项资金1'!$2:$4</definedName>
    <definedName name="_xlnm.Print_Area" localSheetId="0">'18.农村文化建设专项补助-农家书屋'!$A$2:$I$26</definedName>
    <definedName name="_xlnm.Print_Titles" localSheetId="0">'18.农村文化建设专项补助-农家书屋'!$2:$4</definedName>
    <definedName name="_xlnm.Print_Titles" localSheetId="1">'农村文化体系建设专项资金1'!$2:$4</definedName>
  </definedNames>
  <calcPr fullCalcOnLoad="1"/>
</workbook>
</file>

<file path=xl/sharedStrings.xml><?xml version="1.0" encoding="utf-8"?>
<sst xmlns="http://schemas.openxmlformats.org/spreadsheetml/2006/main" count="201" uniqueCount="185">
  <si>
    <t>附件</t>
  </si>
  <si>
    <t>安徽省农村文化建设专项补助-农家书屋运行维护民生工程绩效评价指标</t>
  </si>
  <si>
    <r>
      <t>填报单位</t>
    </r>
    <r>
      <rPr>
        <sz val="11"/>
        <rFont val="宋体"/>
        <family val="0"/>
      </rPr>
      <t xml:space="preserve">：   </t>
    </r>
  </si>
  <si>
    <t>霍邱县文化旅游体育局</t>
  </si>
  <si>
    <t>序号</t>
  </si>
  <si>
    <t>一级
指标</t>
  </si>
  <si>
    <t>二级
指标</t>
  </si>
  <si>
    <t>三级
指标</t>
  </si>
  <si>
    <r>
      <rPr>
        <b/>
        <sz val="9"/>
        <rFont val="宋体"/>
        <family val="0"/>
      </rPr>
      <t>指标
分值</t>
    </r>
  </si>
  <si>
    <t>指标解释</t>
  </si>
  <si>
    <t>评分标准</t>
  </si>
  <si>
    <t>备注</t>
  </si>
  <si>
    <t>评 分</t>
  </si>
  <si>
    <t>投入
（25分）</t>
  </si>
  <si>
    <t>保障
机制
（17分）</t>
  </si>
  <si>
    <t>规划编制</t>
  </si>
  <si>
    <t>项目市、县（区）根据当地的《国民经济“十三五”发展规划》编制的《公共文化服务体系“十三五”建设规划》或《农村文化建设“十三五”规划》，系当地农村文化建设的纲领性文件，依据此文件判断其内容详实，符合地方实际，目标明确，可操作性程度等。</t>
  </si>
  <si>
    <t>1.项目市、县（区）是否根据当地的《国民经济“十三五”发展规划》编制了《公共文化服务体系“十三五”建设规划》或《农村文化建设“十三五”规划》2分；2.《公共文化服务体系“十三五”建设规划》或《农村文化建设“十三五”规划》，是否内容详实，符合地方实际，目标明确，可操作性强2分。</t>
  </si>
  <si>
    <t>取得项目市、县（区）的《公共文化服务体系“十三五”建设规划》或《农村文化建设“十三五”规划》，根据其内容分析评价。</t>
  </si>
  <si>
    <t>组织协调</t>
  </si>
  <si>
    <t>根据省文化厅、新闻出版广电局、体育局、财政厅《农村文化建设专项补助实施办法》、《农家书屋工程实施意见》和《农家书屋工程建设管理暂行办法》等文件规定，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</si>
  <si>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1分；2.项目市、县（区）建立部门联动工作机制，结合日常调研、督查，及时掌握实施进度和成效，督促解决实施中的困难和问题1分；3.项目市、县（区）及时调整充实农家书屋领导机构人员，分工明确、专人负责、责任到人1分；4.项目市、县（区）制定农家书屋建设、管理、资金使用等相关规定或细则的1分。</t>
  </si>
  <si>
    <t>取得项目市、县（区）的公共文化服务体系或农村文化建设部门工作协调机制、联动工作机制和农家书屋领导机构的相关规定，根据其内容和实际工作情况分析评价。</t>
  </si>
  <si>
    <t>宣传推动</t>
  </si>
  <si>
    <t>根据《关于村级基本公共文化服务标准化建设的指导意见》和《农家书屋工程实施意见》等，对加强宣传引导等做出了具体规定，参考该文件判断项目市、县（区）在项目宣传引导推动方面的工作及其成效。</t>
  </si>
  <si>
    <t>1.各市在媒体上对农家书屋宣传报道每年不少于2次1.5分；
2.张贴了农家书屋宣传画，利用横幅、标语、板报等宣传农家书屋1.5分；</t>
  </si>
  <si>
    <t>查看宣传媒体宣传典型和亮点、取得的经验和成效，好人好事善行义举等资料，横幅、标语、板报等的情况，分析评价。</t>
  </si>
  <si>
    <t>目标确立</t>
  </si>
  <si>
    <t>根据《农村文化建设专项补助实施办法》要求，各市、县（区）根据本地实际，制定细则，以便组织项目实施情况。</t>
  </si>
  <si>
    <t>1.项目市、县（区）是否制定了实施方案或项目计划书，是否设置了绩效目标1.5分；2.是否将项目绩效目标细化分解为具体的绩效指标，有清晰、细化、可量化的目标值1.5分；3.是否与年度任务数或计划数相对应1.5分；4.是否与预算确定的投资额或资金量相匹配1.5分。</t>
  </si>
  <si>
    <t>根据项目市、县（区）制定的项目实施方案或项目计划书，按照其设置的绩效目标与项目计划数量、资金比较分析评价。</t>
  </si>
  <si>
    <t>资金
落实
（8分）</t>
  </si>
  <si>
    <t>专项资金到位率</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</si>
  <si>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率。</t>
  </si>
  <si>
    <t>达到100%为4分，每降低一个百分点扣0.2分，扣完为止。</t>
  </si>
  <si>
    <t>专项资金到位率=（实际到位资金/计划投入资金）×100%；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</si>
  <si>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</si>
  <si>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</si>
  <si>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</si>
  <si>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</si>
  <si>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</si>
  <si>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</si>
  <si>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</si>
  <si>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农村文化建设专项补助实施办法》中的“建立部门联动工作机制，完善考核评价体系。结合日常调研、督查，及时掌握实施进度和成效，督促解决实施中的困难和问题，使文化民生工程成为群众欢迎、社会满意的惠民工程。”要求，在现场取得相关资料，判断制度健全有效性。</t>
  </si>
  <si>
    <t>1.项目市、县（区）财政、文化主管部门建立健全专项资金监管和绩效评价机制0.5分；2.专项资金监管和绩效评价制度是否达到有效执行，每年明查暗访分别不少于2次，对于监督和评价中发现的问题，根据整改文件跟踪直至达到整改的1分；3.项目市、县（区）逐级签订了目标责任书，目标责任明确，且有效考核的0.5分。</t>
  </si>
  <si>
    <t>根据项目市、县（区）制定的专项资金监管和绩效评价办法及其落实、目标责任书逐级签订及其考核等情况分析评价。</t>
  </si>
  <si>
    <t>招投标制规范性</t>
  </si>
  <si>
    <t>按照《关于村级基本公共文化服务标准化建设的指导意见》和《农家书屋工程专项资金管理暂行办法》要求，判断“实行统一集中采购”的情况。</t>
  </si>
  <si>
    <t xml:space="preserve">1.项目市、县（区）对项目的实施是否按照省招投标的规定，集中采购选择服务或商品提供单位1分；2.是否根据集中采购招投标文件和评标结果，签订了规范、内容详实的合同，并达到了切实履行1分。                                                                  </t>
  </si>
  <si>
    <t>根据项目市、县（区）为了实施项目，采取的采购办法，对照省招投标的相关规定分析评价。</t>
  </si>
  <si>
    <t>验收管理完整性</t>
  </si>
  <si>
    <t>根据项目市、县（区）项目实施方案或项目计划书，判断项目验收的规范性。</t>
  </si>
  <si>
    <t>1.项目市、县（区）项目完工后及时组织验收0.5分；2.验收人员配备合理，手续齐全0.5分。</t>
  </si>
  <si>
    <t>根据市、县（区）项目验收资料分析评价。</t>
  </si>
  <si>
    <t>档案管理与信息传递</t>
  </si>
  <si>
    <t>按照《农村文化建设专项补助实施办法》、《农家书屋工程建设管理暂行办法》和上级要求，判断项目档案管理与信息报送的规范性。</t>
  </si>
  <si>
    <t xml:space="preserve">1.每月向省局报送1次农家书屋管理、使用和开展活动情况，报表及时准确，每季度向省局报送1次辖区内农家书屋工程情况的媒体宣传信息1分；2.项目档案管理制度是否健全，项目档案是否真实、完整、装订成册1分。                                                                                                              </t>
  </si>
  <si>
    <t>根据项目档案及其管理、信息报送等情况分析评价。</t>
  </si>
  <si>
    <t>资料报送情况</t>
  </si>
  <si>
    <t>项目市、县（区）及项目单位对本次绩效评价工作的配合与支持情况。</t>
  </si>
  <si>
    <t>有关单位提供资料是否及时、齐全、真实、准确3分。</t>
  </si>
  <si>
    <t>根据项目市、县（区）对本次评价的配合情况判断评价。</t>
  </si>
  <si>
    <t>财务
管理
（5分）</t>
  </si>
  <si>
    <t>资金使用合规性</t>
  </si>
  <si>
    <t>查看项目市、县（区）的项目资金核算情况和项目资金台账，根据《中央补助地方公共文化服务体系建设专项资金管理暂行办法》、省财政厅《安徽省公共文化服务体系建设专项资金管理办法》和《农家书屋工程专项资金管理暂行办法》等要求，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</si>
  <si>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没有按规定的支出范围使用专项资金的、违反政府采购有关规定，擅自确定出版物及服务供应商的、已购出版物出现内容和质量问题，损失浪费专项资金的、拒不接受财政、审计、新闻出版等部门监督检查的该项为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</si>
  <si>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</si>
  <si>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</si>
  <si>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</si>
  <si>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1.项目市、县（区）专项资金严格执行了国库集中支付管理或县级报账制1分；
2.国库集中支付或县级报账制程序和手续完备的1分。</t>
  </si>
  <si>
    <t>考核项目资金的拨付、报账等管理情况。</t>
  </si>
  <si>
    <t>产出
（30分）</t>
  </si>
  <si>
    <t>项目
产出
（30分）</t>
  </si>
  <si>
    <t>项目完成率</t>
  </si>
  <si>
    <t>根据相关资料和现场评价情况，与上级要求、项目实施方案或计划书对比，计算、判断项目实施内容完成程度。</t>
  </si>
  <si>
    <t>出版物更新完成率为100%、95%（含）-100%、90%（含）-95%、85%（含）-90%、80%（含）-85%、75%（含）-80%、70%（含）-75%、70%以下，分别得7分、6分、5分、4分、3分、2分、1分、0分。</t>
  </si>
  <si>
    <t>根据项目实施方案或计划书，对项目实际完成内容与计划实施内容进行比较，评价项目申报内容的完成情况。项目实施内容完成程度=项目实际完成任务数/项目计划完成数×50%+项目实际支付金额/项目总投资×50%。</t>
  </si>
  <si>
    <t>完成时效</t>
  </si>
  <si>
    <t>根据上级要求、项目的实施方案或项目计划书等和现场评价情况，计算、判断项目完成时效。</t>
  </si>
  <si>
    <t>出版物更新项目提前、按期完成6分；发现项目进度推迟30日以上、60日以上、90日以上、150日以上、180日以上，分别扣1分、3分、4分、5分、6分。</t>
  </si>
  <si>
    <t>根据项目实施方案或计划书，对项目的实际完成时间与计划时间比较分析评价。</t>
  </si>
  <si>
    <t>质量达标率</t>
  </si>
  <si>
    <t>根据上级要求、项目的实施方案或项目计划书等和现场评价情况，计算、判断项目质量达标率。</t>
  </si>
  <si>
    <t>出版物更新质量达标率为：100%，得5分；90%（含）-100%，得4分；
80%（含）-90%，得3分；70%（含）-80%，得2分；
60%（含）-70%，得1分；60%以下，得0分。</t>
  </si>
  <si>
    <t>质量达标率=验收质量达标项目数/已完工验收的项目数×100%，截至评价日仍在实施的项目，该指标评价按60%计算确认。</t>
  </si>
  <si>
    <t>专项资金使用率</t>
  </si>
  <si>
    <t>根据上级要求、项目的实施方案或项目计划书等和现场评价情况，计算、判断项目专项资金使用率。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</si>
  <si>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</si>
  <si>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</si>
  <si>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t>
  </si>
  <si>
    <t>根据现场勘查和档案资料的记载情况，判断实施中对项目落实情况。</t>
  </si>
  <si>
    <t>1.农家书屋新增图书60册以上，每周开门不少于5天的1分；2.优化农家书屋布局，以村便民服务大厅、农民文化乐园等为主，向方便群众阅读点延伸的1分；
3.每个农家书屋每年不少于2次出版物流转，每次不少于100种，交接手续齐全，出版物没有丢失损坏的1分；4.组织阅读活动和培训1分；5.有固定的专职或兼职农家书屋管理员、农家书屋工作日志填写规范准确的1分；6.按时按要求完成出版物更新选书、配送、上架等工作，有完备的交接手续、标识的1分；
7.数字农家书屋建设实施覆盖数不少于35%，数字农家书屋有建设实施方案、计划、阅读活动等，材料完善，数字书屋APP安装人数和微信订阅号关注人数明显增加的1分。</t>
  </si>
  <si>
    <t>在全面评价项目市、县（区）整体情况基础上，每个项目市、县（区）随机抽查3个村，察看其农家书屋管理制度、读书组织、读书活动及其效果等资料，分析评价。</t>
  </si>
  <si>
    <t>效果
（30分）</t>
  </si>
  <si>
    <t>项目
效益
（30分）</t>
  </si>
  <si>
    <t>社会效益</t>
  </si>
  <si>
    <t>根据现场勘查和档案资料情况，判断项目实施对项目市、县（区）的社会效益。</t>
  </si>
  <si>
    <t>1.依托农家书屋每年至少开展4次不同的活动（如读书征文、演讲、讲座，培训、等），对切实保障人民群众基本文化权益：
（1）作用显著得3分；（2）作用一般得1.5分；（3）无作用的得0分。
2.项目实施对满足当地农民崇德尚贤，提高建设美好家园的积极性：
（1）作用显著得3分；（2）作用一般得1.5分；（3）无作用的得0分。
3.项目实施对解决农民群众“买书难、借书难、看书难”的作用：
（1）作用显著得4分；（2）作用一般得2分；（3）无作用的得0分。</t>
  </si>
  <si>
    <t>评价项目的实施对当地所起到直接的和间接的社会效益。</t>
  </si>
  <si>
    <t>可持续影响</t>
  </si>
  <si>
    <t>根据现场勘查和档案资料的记载情况，判断项目实施对项目市、县（区）的可持续影响。</t>
  </si>
  <si>
    <t>1.通过项目的实施，对提高当地村民的文化素养和科学生活、科学生产水平的作用：
（1）效果明显得4分；（2）效果一般得2分；（3）没有效果得0分。
2.通过项目实施，每个农家书屋拥有基本藏书1500册，流动图书300册，报纸10种，流动期刊30种，对传播先进文化，减少腐朽文化侵害：
（1）成效明显得4分；（2）成效一般得2分；（3）没有成效得0分。3.建立群众需求征集、服务评价反馈等机制，提高农村文化建设项目与群众需求的契合度：
（1）成效明显得4分；（2）成效一般得2分；
（3）没有成效得0分。。</t>
  </si>
  <si>
    <t>评价项目的实施对提高当地群众的文化素养、满足文化需求、活跃文化生活、传播先进文化等的可持续影响。</t>
  </si>
  <si>
    <t>农村群众满意度</t>
  </si>
  <si>
    <t>通过随机问卷调查、电话访问、现场走访等形式，对农村群众满意度进行调查。</t>
  </si>
  <si>
    <t>农村群众满意度达到90%为8分，每降低一个百分点扣0.2分，扣完为止。</t>
  </si>
  <si>
    <t>农村群众满意度=回答满意的人数/实际调查人数×100%。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</si>
  <si>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</si>
  <si>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</si>
  <si>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</si>
  <si>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</si>
  <si>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</si>
  <si>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</si>
  <si>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</si>
  <si>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</si>
  <si>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</si>
  <si>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</si>
  <si>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</si>
  <si>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</si>
  <si>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</si>
  <si>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</si>
  <si>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</si>
  <si>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</si>
  <si>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</si>
  <si>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</si>
  <si>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</si>
  <si>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</si>
  <si>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</si>
  <si>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</si>
  <si>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</si>
  <si>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</si>
  <si>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</si>
  <si>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</si>
  <si>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</si>
  <si>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</si>
  <si>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</si>
  <si>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</si>
  <si>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</si>
  <si>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</si>
  <si>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</si>
  <si>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</si>
  <si>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</si>
  <si>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</si>
  <si>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</si>
  <si>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</si>
  <si>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</si>
  <si>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</si>
  <si>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</si>
  <si>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</si>
  <si>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</si>
  <si>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</si>
  <si>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</si>
  <si>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</si>
  <si>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</si>
  <si>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</si>
  <si>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</si>
  <si>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</si>
  <si>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</si>
  <si>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</si>
  <si>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</si>
  <si>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</si>
  <si>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</si>
  <si>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</si>
  <si>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</si>
  <si>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</si>
  <si>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</si>
  <si>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</si>
  <si>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</si>
  <si>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</si>
  <si>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</si>
  <si>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</si>
  <si>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</si>
  <si>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</si>
  <si>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</si>
  <si>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</si>
  <si>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0"/>
      </rPr>
      <t xml:space="preserve">服务内容和手段更加丰富1分；                               </t>
    </r>
    <r>
      <rPr>
        <sz val="10"/>
        <rFont val="仿宋_GB2312"/>
        <family val="0"/>
      </rPr>
      <t xml:space="preserve">  2.管理、运行和保障机制进一步完善1分；     3.人才队伍结构优化、素质提升1分；         </t>
    </r>
    <r>
      <rPr>
        <sz val="10"/>
        <color indexed="10"/>
        <rFont val="仿宋_GB2312"/>
        <family val="0"/>
      </rPr>
      <t>4.培育和促进文化消费1分；</t>
    </r>
    <r>
      <rPr>
        <sz val="10"/>
        <rFont val="仿宋_GB2312"/>
        <family val="0"/>
      </rPr>
      <t xml:space="preserve">                5.培育和规范文化类社会组织1分；          6.推进文化志愿辅导服务1分；               </t>
    </r>
    <r>
      <rPr>
        <sz val="10"/>
        <color indexed="10"/>
        <rFont val="仿宋_GB2312"/>
        <family val="0"/>
      </rPr>
      <t xml:space="preserve">7.活跃基层群众文化生活1分；              8.促进优秀文化传承与发展1分。  </t>
    </r>
    <r>
      <rPr>
        <sz val="10"/>
        <rFont val="仿宋_GB2312"/>
        <family val="0"/>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</si>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</sst>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2"/>
      <name val="楷体_GB2312"/>
      <family val="0"/>
    </font>
    <font>
      <sz val="11"/>
      <name val="楷体_GB2312"/>
      <family val="0"/>
    </font>
    <font>
      <b/>
      <sz val="16"/>
      <name val="宋体"/>
      <family val="0"/>
    </font>
    <font>
      <b/>
      <sz val="10"/>
      <name val="仿宋_GB2312"/>
      <family val="0"/>
    </font>
    <font>
      <b/>
      <sz val="11"/>
      <name val="仿宋_GB2312"/>
      <family val="0"/>
    </font>
    <font>
      <sz val="10"/>
      <name val="仿宋_GB2312"/>
      <family val="0"/>
    </font>
    <font>
      <sz val="9"/>
      <name val="宋体"/>
      <family val="0"/>
    </font>
    <font>
      <b/>
      <sz val="12"/>
      <name val="宋体"/>
      <family val="0"/>
    </font>
    <font>
      <sz val="11"/>
      <name val="宋体"/>
      <family val="0"/>
    </font>
    <font>
      <b/>
      <sz val="9"/>
      <name val="宋体"/>
      <family val="0"/>
    </font>
    <font>
      <b/>
      <sz val="9"/>
      <name val="Times New Roman"/>
      <family val="1"/>
    </font>
    <font>
      <sz val="9"/>
      <color indexed="8"/>
      <name val="宋体"/>
      <family val="0"/>
    </font>
    <font>
      <b/>
      <sz val="9"/>
      <color indexed="8"/>
      <name val="宋体"/>
      <family val="0"/>
    </font>
    <font>
      <sz val="11"/>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2"/>
      <color indexed="12"/>
      <name val="宋体"/>
      <family val="0"/>
    </font>
    <font>
      <sz val="11"/>
      <color indexed="52"/>
      <name val="宋体"/>
      <family val="0"/>
    </font>
    <font>
      <b/>
      <sz val="11"/>
      <color indexed="52"/>
      <name val="宋体"/>
      <family val="0"/>
    </font>
    <font>
      <sz val="10"/>
      <color indexed="10"/>
      <name val="仿宋_GB2312"/>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26"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32" fillId="10" borderId="1" applyNumberFormat="0" applyAlignment="0" applyProtection="0"/>
    <xf numFmtId="0" fontId="25" fillId="11" borderId="7" applyNumberFormat="0" applyAlignment="0" applyProtection="0"/>
    <xf numFmtId="0" fontId="14" fillId="3" borderId="0" applyNumberFormat="0" applyBorder="0" applyAlignment="0" applyProtection="0"/>
    <xf numFmtId="0" fontId="19" fillId="12" borderId="0" applyNumberFormat="0" applyBorder="0" applyAlignment="0" applyProtection="0"/>
    <xf numFmtId="0" fontId="31" fillId="0" borderId="8" applyNumberFormat="0" applyFill="0" applyAlignment="0" applyProtection="0"/>
    <xf numFmtId="0" fontId="28"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0" fillId="0" borderId="0">
      <alignment/>
      <protection/>
    </xf>
    <xf numFmtId="0" fontId="14" fillId="14" borderId="0" applyNumberFormat="0" applyBorder="0" applyAlignment="0" applyProtection="0"/>
    <xf numFmtId="0" fontId="19"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0" fillId="0" borderId="0">
      <alignment vertical="center"/>
      <protection/>
    </xf>
    <xf numFmtId="0" fontId="19" fillId="18" borderId="0" applyNumberFormat="0" applyBorder="0" applyAlignment="0" applyProtection="0"/>
    <xf numFmtId="0" fontId="19"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9" fillId="20" borderId="0" applyNumberFormat="0" applyBorder="0" applyAlignment="0" applyProtection="0"/>
    <xf numFmtId="0" fontId="14"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4" fillId="22" borderId="0" applyNumberFormat="0" applyBorder="0" applyAlignment="0" applyProtection="0"/>
    <xf numFmtId="0" fontId="19" fillId="23" borderId="0" applyNumberFormat="0" applyBorder="0" applyAlignment="0" applyProtection="0"/>
    <xf numFmtId="0" fontId="14"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56">
    <xf numFmtId="0" fontId="0" fillId="0" borderId="0" xfId="0" applyAlignment="1">
      <alignmen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vertical="center"/>
    </xf>
    <xf numFmtId="0" fontId="3" fillId="24" borderId="0" xfId="0" applyFont="1" applyFill="1" applyAlignment="1">
      <alignment horizontal="center" vertical="center"/>
    </xf>
    <xf numFmtId="0" fontId="4" fillId="24" borderId="10" xfId="0" applyFont="1" applyFill="1" applyBorder="1" applyAlignment="1">
      <alignment horizontal="left" vertical="center"/>
    </xf>
    <xf numFmtId="0" fontId="4" fillId="24" borderId="11" xfId="0" applyFont="1" applyFill="1" applyBorder="1" applyAlignment="1">
      <alignment horizontal="center" vertical="center" wrapText="1"/>
    </xf>
    <xf numFmtId="0" fontId="5" fillId="24" borderId="12" xfId="0" applyFont="1" applyFill="1" applyBorder="1" applyAlignment="1">
      <alignment horizontal="center" vertical="center" textRotation="255"/>
    </xf>
    <xf numFmtId="0" fontId="6" fillId="24" borderId="12" xfId="0" applyFont="1" applyFill="1" applyBorder="1" applyAlignment="1">
      <alignment horizontal="center" vertical="center"/>
    </xf>
    <xf numFmtId="0" fontId="4" fillId="24" borderId="12"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vertical="center" wrapText="1"/>
    </xf>
    <xf numFmtId="0" fontId="5" fillId="24" borderId="13" xfId="0" applyFont="1" applyFill="1" applyBorder="1" applyAlignment="1">
      <alignment horizontal="center" vertical="center" textRotation="255"/>
    </xf>
    <xf numFmtId="0" fontId="6" fillId="24" borderId="13" xfId="0" applyFont="1" applyFill="1" applyBorder="1" applyAlignment="1">
      <alignment horizontal="center" vertical="center"/>
    </xf>
    <xf numFmtId="0" fontId="4" fillId="24" borderId="13"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5" fillId="24" borderId="14" xfId="0" applyFont="1" applyFill="1" applyBorder="1" applyAlignment="1">
      <alignment horizontal="center" vertical="center" textRotation="255"/>
    </xf>
    <xf numFmtId="0" fontId="6" fillId="24" borderId="14" xfId="0" applyFont="1" applyFill="1" applyBorder="1" applyAlignment="1">
      <alignment horizontal="center" vertical="center"/>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24" borderId="11" xfId="0" applyNumberFormat="1" applyFont="1" applyFill="1" applyBorder="1" applyAlignment="1">
      <alignment vertical="center" wrapText="1"/>
    </xf>
    <xf numFmtId="0" fontId="6" fillId="24" borderId="11" xfId="0" applyFont="1" applyFill="1" applyBorder="1" applyAlignment="1">
      <alignment horizontal="center" vertical="center"/>
    </xf>
    <xf numFmtId="0" fontId="5" fillId="24" borderId="11" xfId="0" applyFont="1" applyFill="1" applyBorder="1" applyAlignment="1">
      <alignment horizontal="center" vertical="center" textRotation="255"/>
    </xf>
    <xf numFmtId="0" fontId="4" fillId="24" borderId="11" xfId="0" applyFont="1" applyFill="1" applyBorder="1" applyAlignment="1">
      <alignment horizontal="center" vertical="center"/>
    </xf>
    <xf numFmtId="0" fontId="6" fillId="24"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8" fillId="0" borderId="0" xfId="47" applyFont="1" applyAlignment="1">
      <alignment vertical="center"/>
      <protection/>
    </xf>
    <xf numFmtId="0" fontId="0" fillId="0" borderId="0" xfId="47" applyFont="1" applyAlignment="1">
      <alignment vertical="center"/>
      <protection/>
    </xf>
    <xf numFmtId="0" fontId="9" fillId="0" borderId="0" xfId="67" applyFont="1" applyAlignment="1">
      <alignment vertical="center"/>
      <protection/>
    </xf>
    <xf numFmtId="0" fontId="0" fillId="0" borderId="0" xfId="67" applyFont="1" applyAlignment="1">
      <alignment vertical="center"/>
      <protection/>
    </xf>
    <xf numFmtId="0" fontId="10" fillId="0" borderId="11" xfId="54" applyFont="1" applyFill="1" applyBorder="1" applyAlignment="1">
      <alignment horizontal="center" vertical="center" wrapText="1"/>
      <protection/>
    </xf>
    <xf numFmtId="176" fontId="11" fillId="0" borderId="11" xfId="54" applyNumberFormat="1" applyFont="1" applyFill="1" applyBorder="1" applyAlignment="1">
      <alignment horizontal="center" vertical="center" wrapText="1" shrinkToFit="1"/>
      <protection/>
    </xf>
    <xf numFmtId="0" fontId="10" fillId="0" borderId="11"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24" borderId="11" xfId="0" applyFont="1" applyFill="1" applyBorder="1" applyAlignment="1">
      <alignment horizontal="center" vertical="center" wrapText="1"/>
    </xf>
    <xf numFmtId="0" fontId="7" fillId="0" borderId="11" xfId="68"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24" borderId="11" xfId="0" applyFont="1" applyFill="1" applyBorder="1" applyAlignment="1">
      <alignment vertical="center" wrapText="1"/>
    </xf>
    <xf numFmtId="0" fontId="7" fillId="24" borderId="11" xfId="0" applyFont="1" applyFill="1" applyBorder="1" applyAlignment="1">
      <alignment horizontal="center" vertical="center"/>
    </xf>
    <xf numFmtId="0" fontId="7" fillId="0" borderId="11" xfId="0" applyNumberFormat="1" applyFont="1" applyFill="1" applyBorder="1" applyAlignment="1">
      <alignment vertical="center" wrapText="1"/>
    </xf>
    <xf numFmtId="0" fontId="7" fillId="24"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3" fillId="0" borderId="11" xfId="65" applyFont="1" applyFill="1" applyBorder="1" applyAlignment="1">
      <alignment horizontal="center" vertical="center"/>
      <protection/>
    </xf>
    <xf numFmtId="176" fontId="13" fillId="0" borderId="11" xfId="65" applyNumberFormat="1" applyFont="1" applyFill="1" applyBorder="1" applyAlignment="1">
      <alignment horizontal="center" vertical="center" shrinkToFit="1"/>
      <protection/>
    </xf>
    <xf numFmtId="0" fontId="0" fillId="0" borderId="0" xfId="0" applyAlignment="1">
      <alignment horizontal="center" vertical="center"/>
    </xf>
    <xf numFmtId="0" fontId="10" fillId="0" borderId="11" xfId="0" applyFont="1" applyBorder="1" applyAlignment="1">
      <alignment horizontal="center" vertical="center"/>
    </xf>
    <xf numFmtId="0" fontId="10" fillId="0" borderId="11"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18.农村文化建设专项补助-农家书屋"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绩效考评指标(4.1） 2 2 3"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3 3" xfId="65"/>
    <cellStyle name="常规 2" xfId="66"/>
    <cellStyle name="常规_18.农村文化建设专项补助-农家书屋_1" xfId="67"/>
    <cellStyle name="常规_绩效考评指标(4.1）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6"/>
  <sheetViews>
    <sheetView tabSelected="1" zoomScaleSheetLayoutView="100" workbookViewId="0" topLeftCell="A1">
      <selection activeCell="I26" sqref="I26"/>
    </sheetView>
  </sheetViews>
  <sheetFormatPr defaultColWidth="9.00390625" defaultRowHeight="14.25"/>
  <cols>
    <col min="1" max="1" width="4.125" style="3" customWidth="1"/>
    <col min="2" max="2" width="7.125" style="3" customWidth="1"/>
    <col min="3" max="3" width="7.25390625" style="3" customWidth="1"/>
    <col min="4" max="4" width="9.00390625" style="31" customWidth="1"/>
    <col min="5" max="5" width="6.00390625" style="5" customWidth="1"/>
    <col min="6" max="6" width="40.375" style="1" customWidth="1"/>
    <col min="7" max="7" width="39.75390625" style="1" customWidth="1"/>
    <col min="8" max="8" width="26.625" style="3" customWidth="1"/>
    <col min="9" max="9" width="5.625" style="32" customWidth="1"/>
    <col min="10" max="16384" width="9.00390625" style="3" customWidth="1"/>
  </cols>
  <sheetData>
    <row r="1" spans="1:256" ht="14.25">
      <c r="A1" s="33" t="s">
        <v>0</v>
      </c>
      <c r="B1" s="34"/>
      <c r="C1" s="34"/>
      <c r="D1" s="34"/>
      <c r="E1" s="34"/>
      <c r="F1" s="34"/>
      <c r="G1" s="34"/>
      <c r="H1" s="34"/>
      <c r="I1" s="53"/>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8" ht="35.25" customHeight="1">
      <c r="A2" s="7" t="s">
        <v>1</v>
      </c>
      <c r="B2" s="7"/>
      <c r="C2" s="7"/>
      <c r="D2" s="7"/>
      <c r="E2" s="7"/>
      <c r="F2" s="7"/>
      <c r="G2" s="7"/>
      <c r="H2" s="7"/>
    </row>
    <row r="3" spans="1:256" ht="14.25">
      <c r="A3" s="35" t="s">
        <v>2</v>
      </c>
      <c r="B3" s="36"/>
      <c r="C3" s="36" t="s">
        <v>3</v>
      </c>
      <c r="D3" s="36"/>
      <c r="E3" s="36"/>
      <c r="F3" s="36"/>
      <c r="G3" s="36"/>
      <c r="H3" s="36"/>
      <c r="I3" s="5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9" s="29" customFormat="1" ht="34.5" customHeight="1">
      <c r="A4" s="37" t="s">
        <v>4</v>
      </c>
      <c r="B4" s="37" t="s">
        <v>5</v>
      </c>
      <c r="C4" s="37" t="s">
        <v>6</v>
      </c>
      <c r="D4" s="37" t="s">
        <v>7</v>
      </c>
      <c r="E4" s="38" t="s">
        <v>8</v>
      </c>
      <c r="F4" s="39" t="s">
        <v>9</v>
      </c>
      <c r="G4" s="39" t="s">
        <v>10</v>
      </c>
      <c r="H4" s="40" t="s">
        <v>11</v>
      </c>
      <c r="I4" s="54" t="s">
        <v>12</v>
      </c>
    </row>
    <row r="5" spans="1:9" s="29" customFormat="1" ht="75.75" customHeight="1">
      <c r="A5" s="41">
        <v>1</v>
      </c>
      <c r="B5" s="42" t="s">
        <v>13</v>
      </c>
      <c r="C5" s="42" t="s">
        <v>14</v>
      </c>
      <c r="D5" s="43" t="s">
        <v>15</v>
      </c>
      <c r="E5" s="44">
        <v>4</v>
      </c>
      <c r="F5" s="45" t="s">
        <v>16</v>
      </c>
      <c r="G5" s="45" t="s">
        <v>17</v>
      </c>
      <c r="H5" s="46" t="s">
        <v>18</v>
      </c>
      <c r="I5" s="54">
        <v>4</v>
      </c>
    </row>
    <row r="6" spans="1:9" s="29" customFormat="1" ht="105.75" customHeight="1">
      <c r="A6" s="41">
        <v>2</v>
      </c>
      <c r="B6" s="47"/>
      <c r="C6" s="42"/>
      <c r="D6" s="43" t="s">
        <v>19</v>
      </c>
      <c r="E6" s="44">
        <v>4</v>
      </c>
      <c r="F6" s="45" t="s">
        <v>20</v>
      </c>
      <c r="G6" s="45" t="s">
        <v>21</v>
      </c>
      <c r="H6" s="46" t="s">
        <v>22</v>
      </c>
      <c r="I6" s="54">
        <v>4</v>
      </c>
    </row>
    <row r="7" spans="1:9" s="29" customFormat="1" ht="48" customHeight="1">
      <c r="A7" s="41">
        <v>3</v>
      </c>
      <c r="B7" s="47"/>
      <c r="C7" s="42"/>
      <c r="D7" s="44" t="s">
        <v>23</v>
      </c>
      <c r="E7" s="44">
        <v>3</v>
      </c>
      <c r="F7" s="45" t="s">
        <v>24</v>
      </c>
      <c r="G7" s="45" t="s">
        <v>25</v>
      </c>
      <c r="H7" s="45" t="s">
        <v>26</v>
      </c>
      <c r="I7" s="54">
        <v>3</v>
      </c>
    </row>
    <row r="8" spans="1:9" s="29" customFormat="1" ht="66" customHeight="1">
      <c r="A8" s="41">
        <v>4</v>
      </c>
      <c r="B8" s="47"/>
      <c r="C8" s="42"/>
      <c r="D8" s="43" t="s">
        <v>27</v>
      </c>
      <c r="E8" s="44">
        <v>6</v>
      </c>
      <c r="F8" s="45" t="s">
        <v>28</v>
      </c>
      <c r="G8" s="45" t="s">
        <v>29</v>
      </c>
      <c r="H8" s="46" t="s">
        <v>30</v>
      </c>
      <c r="I8" s="54">
        <v>6</v>
      </c>
    </row>
    <row r="9" spans="1:9" s="29" customFormat="1" ht="67.5">
      <c r="A9" s="41">
        <v>5</v>
      </c>
      <c r="B9" s="47"/>
      <c r="C9" s="42" t="s">
        <v>31</v>
      </c>
      <c r="D9" s="44" t="s">
        <v>32</v>
      </c>
      <c r="E9" s="44">
        <v>4</v>
      </c>
      <c r="F9" s="45" t="s">
        <v>33</v>
      </c>
      <c r="G9" s="45" t="s">
        <v>34</v>
      </c>
      <c r="H9" s="46" t="s">
        <v>35</v>
      </c>
      <c r="I9" s="54">
        <v>4</v>
      </c>
    </row>
    <row r="10" spans="1:9" s="30" customFormat="1" ht="90">
      <c r="A10" s="41">
        <v>6</v>
      </c>
      <c r="B10" s="47"/>
      <c r="C10" s="42"/>
      <c r="D10" s="44" t="s">
        <v>36</v>
      </c>
      <c r="E10" s="44">
        <v>4</v>
      </c>
      <c r="F10" s="45" t="s">
        <v>37</v>
      </c>
      <c r="G10" s="45" t="s">
        <v>38</v>
      </c>
      <c r="H10" s="45" t="s">
        <v>39</v>
      </c>
      <c r="I10" s="55">
        <v>4</v>
      </c>
    </row>
    <row r="11" spans="1:9" s="29" customFormat="1" ht="84" customHeight="1">
      <c r="A11" s="41">
        <v>7</v>
      </c>
      <c r="B11" s="42" t="s">
        <v>40</v>
      </c>
      <c r="C11" s="42" t="s">
        <v>41</v>
      </c>
      <c r="D11" s="44" t="s">
        <v>42</v>
      </c>
      <c r="E11" s="42">
        <v>2</v>
      </c>
      <c r="F11" s="45" t="s">
        <v>43</v>
      </c>
      <c r="G11" s="45" t="s">
        <v>44</v>
      </c>
      <c r="H11" s="46" t="s">
        <v>45</v>
      </c>
      <c r="I11" s="54">
        <v>2</v>
      </c>
    </row>
    <row r="12" spans="1:9" s="29" customFormat="1" ht="57" customHeight="1">
      <c r="A12" s="41">
        <v>8</v>
      </c>
      <c r="B12" s="47"/>
      <c r="C12" s="42"/>
      <c r="D12" s="44" t="s">
        <v>46</v>
      </c>
      <c r="E12" s="42">
        <v>2</v>
      </c>
      <c r="F12" s="45" t="s">
        <v>47</v>
      </c>
      <c r="G12" s="45" t="s">
        <v>48</v>
      </c>
      <c r="H12" s="46" t="s">
        <v>49</v>
      </c>
      <c r="I12" s="54">
        <v>2</v>
      </c>
    </row>
    <row r="13" spans="1:9" s="29" customFormat="1" ht="33.75" customHeight="1">
      <c r="A13" s="41">
        <v>9</v>
      </c>
      <c r="B13" s="47"/>
      <c r="C13" s="42"/>
      <c r="D13" s="44" t="s">
        <v>50</v>
      </c>
      <c r="E13" s="42">
        <v>1</v>
      </c>
      <c r="F13" s="45" t="s">
        <v>51</v>
      </c>
      <c r="G13" s="45" t="s">
        <v>52</v>
      </c>
      <c r="H13" s="46" t="s">
        <v>53</v>
      </c>
      <c r="I13" s="54">
        <v>1</v>
      </c>
    </row>
    <row r="14" spans="1:9" s="29" customFormat="1" ht="55.5" customHeight="1">
      <c r="A14" s="41">
        <v>10</v>
      </c>
      <c r="B14" s="47"/>
      <c r="C14" s="42"/>
      <c r="D14" s="42" t="s">
        <v>54</v>
      </c>
      <c r="E14" s="42">
        <v>2</v>
      </c>
      <c r="F14" s="45" t="s">
        <v>55</v>
      </c>
      <c r="G14" s="45" t="s">
        <v>56</v>
      </c>
      <c r="H14" s="46" t="s">
        <v>57</v>
      </c>
      <c r="I14" s="54">
        <v>2</v>
      </c>
    </row>
    <row r="15" spans="1:9" s="29" customFormat="1" ht="27" customHeight="1">
      <c r="A15" s="41">
        <v>11</v>
      </c>
      <c r="B15" s="47"/>
      <c r="C15" s="42"/>
      <c r="D15" s="42" t="s">
        <v>58</v>
      </c>
      <c r="E15" s="42">
        <v>3</v>
      </c>
      <c r="F15" s="45" t="s">
        <v>59</v>
      </c>
      <c r="G15" s="48" t="s">
        <v>60</v>
      </c>
      <c r="H15" s="46" t="s">
        <v>61</v>
      </c>
      <c r="I15" s="54">
        <v>3</v>
      </c>
    </row>
    <row r="16" spans="1:9" s="29" customFormat="1" ht="138.75" customHeight="1">
      <c r="A16" s="41">
        <v>12</v>
      </c>
      <c r="B16" s="47"/>
      <c r="C16" s="42" t="s">
        <v>62</v>
      </c>
      <c r="D16" s="44" t="s">
        <v>63</v>
      </c>
      <c r="E16" s="42">
        <v>3</v>
      </c>
      <c r="F16" s="45" t="s">
        <v>64</v>
      </c>
      <c r="G16" s="45" t="s">
        <v>65</v>
      </c>
      <c r="H16" s="46" t="s">
        <v>66</v>
      </c>
      <c r="I16" s="54">
        <v>3</v>
      </c>
    </row>
    <row r="17" spans="1:9" s="29" customFormat="1" ht="64.5" customHeight="1">
      <c r="A17" s="41">
        <v>13</v>
      </c>
      <c r="B17" s="47"/>
      <c r="C17" s="42"/>
      <c r="D17" s="44" t="s">
        <v>67</v>
      </c>
      <c r="E17" s="42">
        <v>2</v>
      </c>
      <c r="F17" s="45" t="s">
        <v>68</v>
      </c>
      <c r="G17" s="45" t="s">
        <v>69</v>
      </c>
      <c r="H17" s="46" t="s">
        <v>70</v>
      </c>
      <c r="I17" s="54">
        <v>2</v>
      </c>
    </row>
    <row r="18" spans="1:9" s="29" customFormat="1" ht="58.5" customHeight="1">
      <c r="A18" s="41">
        <v>14</v>
      </c>
      <c r="B18" s="42" t="s">
        <v>71</v>
      </c>
      <c r="C18" s="42" t="s">
        <v>72</v>
      </c>
      <c r="D18" s="44" t="s">
        <v>73</v>
      </c>
      <c r="E18" s="42">
        <v>7</v>
      </c>
      <c r="F18" s="45" t="s">
        <v>74</v>
      </c>
      <c r="G18" s="45" t="s">
        <v>75</v>
      </c>
      <c r="H18" s="46" t="s">
        <v>76</v>
      </c>
      <c r="I18" s="54">
        <v>7</v>
      </c>
    </row>
    <row r="19" spans="1:9" s="29" customFormat="1" ht="45" customHeight="1">
      <c r="A19" s="41">
        <v>15</v>
      </c>
      <c r="B19" s="47"/>
      <c r="C19" s="42"/>
      <c r="D19" s="44" t="s">
        <v>77</v>
      </c>
      <c r="E19" s="42">
        <v>6</v>
      </c>
      <c r="F19" s="45" t="s">
        <v>78</v>
      </c>
      <c r="G19" s="45" t="s">
        <v>79</v>
      </c>
      <c r="H19" s="46" t="s">
        <v>80</v>
      </c>
      <c r="I19" s="54">
        <v>6</v>
      </c>
    </row>
    <row r="20" spans="1:9" s="29" customFormat="1" ht="60.75" customHeight="1">
      <c r="A20" s="41">
        <v>16</v>
      </c>
      <c r="B20" s="47"/>
      <c r="C20" s="42"/>
      <c r="D20" s="44" t="s">
        <v>81</v>
      </c>
      <c r="E20" s="42">
        <v>5</v>
      </c>
      <c r="F20" s="45" t="s">
        <v>82</v>
      </c>
      <c r="G20" s="45" t="s">
        <v>83</v>
      </c>
      <c r="H20" s="46" t="s">
        <v>84</v>
      </c>
      <c r="I20" s="54">
        <v>5</v>
      </c>
    </row>
    <row r="21" spans="1:9" s="29" customFormat="1" ht="90">
      <c r="A21" s="41">
        <v>17</v>
      </c>
      <c r="B21" s="47"/>
      <c r="C21" s="42"/>
      <c r="D21" s="44" t="s">
        <v>85</v>
      </c>
      <c r="E21" s="42">
        <v>5</v>
      </c>
      <c r="F21" s="46" t="s">
        <v>86</v>
      </c>
      <c r="G21" s="46" t="s">
        <v>87</v>
      </c>
      <c r="H21" s="46" t="s">
        <v>88</v>
      </c>
      <c r="I21" s="54">
        <v>5</v>
      </c>
    </row>
    <row r="22" spans="1:9" s="29" customFormat="1" ht="144" customHeight="1">
      <c r="A22" s="41">
        <v>18</v>
      </c>
      <c r="B22" s="47"/>
      <c r="C22" s="42"/>
      <c r="D22" s="44" t="s">
        <v>89</v>
      </c>
      <c r="E22" s="42">
        <v>7</v>
      </c>
      <c r="F22" s="45" t="s">
        <v>90</v>
      </c>
      <c r="G22" s="45" t="s">
        <v>91</v>
      </c>
      <c r="H22" s="46" t="s">
        <v>92</v>
      </c>
      <c r="I22" s="54">
        <v>6</v>
      </c>
    </row>
    <row r="23" spans="1:9" s="29" customFormat="1" ht="156" customHeight="1">
      <c r="A23" s="41">
        <v>19</v>
      </c>
      <c r="B23" s="42" t="s">
        <v>93</v>
      </c>
      <c r="C23" s="42" t="s">
        <v>94</v>
      </c>
      <c r="D23" s="44" t="s">
        <v>95</v>
      </c>
      <c r="E23" s="44">
        <v>10</v>
      </c>
      <c r="F23" s="45" t="s">
        <v>96</v>
      </c>
      <c r="G23" s="45" t="s">
        <v>97</v>
      </c>
      <c r="H23" s="48" t="s">
        <v>98</v>
      </c>
      <c r="I23" s="54">
        <v>10</v>
      </c>
    </row>
    <row r="24" spans="1:9" s="29" customFormat="1" ht="144" customHeight="1">
      <c r="A24" s="41">
        <v>20</v>
      </c>
      <c r="B24" s="47"/>
      <c r="C24" s="42"/>
      <c r="D24" s="44" t="s">
        <v>99</v>
      </c>
      <c r="E24" s="42">
        <v>12</v>
      </c>
      <c r="F24" s="45" t="s">
        <v>100</v>
      </c>
      <c r="G24" s="45" t="s">
        <v>101</v>
      </c>
      <c r="H24" s="49" t="s">
        <v>102</v>
      </c>
      <c r="I24" s="54">
        <v>12</v>
      </c>
    </row>
    <row r="25" spans="1:9" s="29" customFormat="1" ht="33.75" customHeight="1">
      <c r="A25" s="41">
        <v>21</v>
      </c>
      <c r="B25" s="47"/>
      <c r="C25" s="42"/>
      <c r="D25" s="44" t="s">
        <v>103</v>
      </c>
      <c r="E25" s="42">
        <v>8</v>
      </c>
      <c r="F25" s="45" t="s">
        <v>104</v>
      </c>
      <c r="G25" s="50" t="s">
        <v>105</v>
      </c>
      <c r="H25" s="45" t="s">
        <v>106</v>
      </c>
      <c r="I25" s="54">
        <v>8</v>
      </c>
    </row>
    <row r="26" spans="1:9" s="29" customFormat="1" ht="21" customHeight="1">
      <c r="A26" s="51" t="s">
        <v>107</v>
      </c>
      <c r="B26" s="52">
        <v>100</v>
      </c>
      <c r="C26" s="52">
        <v>100</v>
      </c>
      <c r="D26" s="52" t="s">
        <v>108</v>
      </c>
      <c r="E26" s="52">
        <f>SUM(E5:E25)</f>
        <v>100</v>
      </c>
      <c r="F26" s="52" t="s">
        <v>108</v>
      </c>
      <c r="G26" s="52" t="s">
        <v>108</v>
      </c>
      <c r="H26" s="52" t="s">
        <v>108</v>
      </c>
      <c r="I26" s="54">
        <v>99</v>
      </c>
    </row>
  </sheetData>
  <sheetProtection/>
  <mergeCells count="11">
    <mergeCell ref="A2:H2"/>
    <mergeCell ref="B5:B10"/>
    <mergeCell ref="B11:B17"/>
    <mergeCell ref="B18:B22"/>
    <mergeCell ref="B23:B25"/>
    <mergeCell ref="C5:C8"/>
    <mergeCell ref="C9:C10"/>
    <mergeCell ref="C11:C15"/>
    <mergeCell ref="C16:C17"/>
    <mergeCell ref="C18:C22"/>
    <mergeCell ref="C23:C25"/>
  </mergeCells>
  <printOptions horizontalCentered="1"/>
  <pageMargins left="0.39" right="0" top="0.47" bottom="0.47" header="0.31" footer="0.31"/>
  <pageSetup fitToHeight="0" horizontalDpi="600" verticalDpi="600" orientation="landscape" paperSize="9" scale="90"/>
  <headerFooter scaleWithDoc="0"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109</v>
      </c>
    </row>
    <row r="2" spans="1:8" ht="23.25" customHeight="1">
      <c r="A2" s="7" t="s">
        <v>110</v>
      </c>
      <c r="B2" s="7"/>
      <c r="C2" s="7"/>
      <c r="D2" s="7"/>
      <c r="E2" s="7"/>
      <c r="F2" s="7"/>
      <c r="G2" s="7"/>
      <c r="H2" s="7"/>
    </row>
    <row r="3" spans="1:8" ht="26.25" customHeight="1">
      <c r="A3" s="8" t="s">
        <v>111</v>
      </c>
      <c r="B3" s="8"/>
      <c r="C3" s="8"/>
      <c r="D3" s="8"/>
      <c r="E3" s="8"/>
      <c r="F3" s="8"/>
      <c r="G3" s="8"/>
      <c r="H3" s="8"/>
    </row>
    <row r="4" spans="1:8" ht="34.5" customHeight="1">
      <c r="A4" s="9" t="s">
        <v>5</v>
      </c>
      <c r="B4" s="9" t="s">
        <v>112</v>
      </c>
      <c r="C4" s="9" t="s">
        <v>6</v>
      </c>
      <c r="D4" s="9" t="s">
        <v>112</v>
      </c>
      <c r="E4" s="9" t="s">
        <v>113</v>
      </c>
      <c r="F4" s="9" t="s">
        <v>112</v>
      </c>
      <c r="G4" s="9" t="s">
        <v>10</v>
      </c>
      <c r="H4" s="9" t="s">
        <v>9</v>
      </c>
    </row>
    <row r="5" spans="1:9" ht="120.75" customHeight="1">
      <c r="A5" s="10" t="s">
        <v>114</v>
      </c>
      <c r="B5" s="11">
        <f>D5+D8</f>
        <v>20</v>
      </c>
      <c r="C5" s="12" t="s">
        <v>115</v>
      </c>
      <c r="D5" s="13">
        <f>SUM(F5:F7)</f>
        <v>14</v>
      </c>
      <c r="E5" s="14" t="s">
        <v>116</v>
      </c>
      <c r="F5" s="14">
        <v>5</v>
      </c>
      <c r="G5" s="15" t="s">
        <v>117</v>
      </c>
      <c r="H5" s="15" t="s">
        <v>118</v>
      </c>
      <c r="I5" s="15" t="s">
        <v>119</v>
      </c>
    </row>
    <row r="6" spans="1:9" ht="94.5" customHeight="1">
      <c r="A6" s="16"/>
      <c r="B6" s="17"/>
      <c r="C6" s="18"/>
      <c r="D6" s="19"/>
      <c r="E6" s="14" t="s">
        <v>120</v>
      </c>
      <c r="F6" s="14">
        <v>4</v>
      </c>
      <c r="G6" s="15" t="s">
        <v>121</v>
      </c>
      <c r="H6" s="15" t="s">
        <v>122</v>
      </c>
      <c r="I6" s="28"/>
    </row>
    <row r="7" spans="1:8" ht="61.5" customHeight="1">
      <c r="A7" s="16"/>
      <c r="B7" s="17"/>
      <c r="C7" s="18"/>
      <c r="D7" s="19"/>
      <c r="E7" s="14" t="s">
        <v>123</v>
      </c>
      <c r="F7" s="14">
        <v>5</v>
      </c>
      <c r="G7" s="15" t="s">
        <v>124</v>
      </c>
      <c r="H7" s="15" t="s">
        <v>125</v>
      </c>
    </row>
    <row r="8" spans="1:8" ht="102.75" customHeight="1">
      <c r="A8" s="16"/>
      <c r="B8" s="17"/>
      <c r="C8" s="9" t="s">
        <v>126</v>
      </c>
      <c r="D8" s="14">
        <f>F8+F9</f>
        <v>6</v>
      </c>
      <c r="E8" s="14" t="s">
        <v>127</v>
      </c>
      <c r="F8" s="14">
        <v>3</v>
      </c>
      <c r="G8" s="15" t="s">
        <v>128</v>
      </c>
      <c r="H8" s="15" t="s">
        <v>129</v>
      </c>
    </row>
    <row r="9" spans="1:8" ht="148.5" customHeight="1">
      <c r="A9" s="20"/>
      <c r="B9" s="21"/>
      <c r="C9" s="9"/>
      <c r="D9" s="14"/>
      <c r="E9" s="14" t="s">
        <v>36</v>
      </c>
      <c r="F9" s="14">
        <v>3</v>
      </c>
      <c r="G9" s="15" t="s">
        <v>130</v>
      </c>
      <c r="H9" s="15" t="s">
        <v>131</v>
      </c>
    </row>
    <row r="10" spans="1:8" ht="48">
      <c r="A10" s="10" t="s">
        <v>132</v>
      </c>
      <c r="B10" s="11">
        <f>D10+D14</f>
        <v>20</v>
      </c>
      <c r="C10" s="12" t="s">
        <v>133</v>
      </c>
      <c r="D10" s="13">
        <v>9</v>
      </c>
      <c r="E10" s="14" t="s">
        <v>134</v>
      </c>
      <c r="F10" s="14">
        <v>2</v>
      </c>
      <c r="G10" s="15" t="s">
        <v>135</v>
      </c>
      <c r="H10" s="15" t="s">
        <v>136</v>
      </c>
    </row>
    <row r="11" spans="1:8" ht="48">
      <c r="A11" s="16"/>
      <c r="B11" s="17"/>
      <c r="C11" s="18"/>
      <c r="D11" s="19"/>
      <c r="E11" s="14" t="s">
        <v>42</v>
      </c>
      <c r="F11" s="14">
        <v>2</v>
      </c>
      <c r="G11" s="15" t="s">
        <v>137</v>
      </c>
      <c r="H11" s="15" t="s">
        <v>138</v>
      </c>
    </row>
    <row r="12" spans="1:8" s="1" customFormat="1" ht="31.5" customHeight="1">
      <c r="A12" s="16"/>
      <c r="B12" s="17"/>
      <c r="C12" s="18"/>
      <c r="D12" s="19"/>
      <c r="E12" s="22" t="s">
        <v>139</v>
      </c>
      <c r="F12" s="23">
        <v>2</v>
      </c>
      <c r="G12" s="22" t="s">
        <v>140</v>
      </c>
      <c r="H12" s="22" t="s">
        <v>141</v>
      </c>
    </row>
    <row r="13" spans="1:8" s="1" customFormat="1" ht="36">
      <c r="A13" s="16"/>
      <c r="B13" s="17"/>
      <c r="C13" s="18"/>
      <c r="D13" s="19"/>
      <c r="E13" s="15" t="s">
        <v>142</v>
      </c>
      <c r="F13" s="14">
        <v>3</v>
      </c>
      <c r="G13" s="24" t="s">
        <v>143</v>
      </c>
      <c r="H13" s="15" t="s">
        <v>144</v>
      </c>
    </row>
    <row r="14" spans="1:8" ht="33" customHeight="1">
      <c r="A14" s="16"/>
      <c r="B14" s="17"/>
      <c r="C14" s="9" t="s">
        <v>145</v>
      </c>
      <c r="D14" s="25">
        <v>11</v>
      </c>
      <c r="E14" s="15" t="s">
        <v>146</v>
      </c>
      <c r="F14" s="14">
        <v>3</v>
      </c>
      <c r="G14" s="15" t="s">
        <v>147</v>
      </c>
      <c r="H14" s="15" t="s">
        <v>148</v>
      </c>
    </row>
    <row r="15" spans="1:8" ht="48">
      <c r="A15" s="16"/>
      <c r="B15" s="17"/>
      <c r="C15" s="9"/>
      <c r="D15" s="25"/>
      <c r="E15" s="14" t="s">
        <v>63</v>
      </c>
      <c r="F15" s="14">
        <v>4</v>
      </c>
      <c r="G15" s="15" t="s">
        <v>149</v>
      </c>
      <c r="H15" s="15" t="s">
        <v>150</v>
      </c>
    </row>
    <row r="16" spans="1:8" ht="49.5" customHeight="1">
      <c r="A16" s="16"/>
      <c r="B16" s="17"/>
      <c r="C16" s="9"/>
      <c r="D16" s="25"/>
      <c r="E16" s="14" t="s">
        <v>151</v>
      </c>
      <c r="F16" s="14">
        <v>2</v>
      </c>
      <c r="G16" s="15" t="s">
        <v>152</v>
      </c>
      <c r="H16" s="15" t="s">
        <v>153</v>
      </c>
    </row>
    <row r="17" spans="1:8" ht="53.25" customHeight="1">
      <c r="A17" s="20"/>
      <c r="B17" s="21"/>
      <c r="C17" s="9"/>
      <c r="D17" s="25"/>
      <c r="E17" s="23" t="s">
        <v>154</v>
      </c>
      <c r="F17" s="14">
        <v>2</v>
      </c>
      <c r="G17" s="15" t="s">
        <v>155</v>
      </c>
      <c r="H17" s="15" t="s">
        <v>156</v>
      </c>
    </row>
    <row r="18" spans="1:8" ht="54" customHeight="1">
      <c r="A18" s="10" t="s">
        <v>157</v>
      </c>
      <c r="B18" s="25">
        <f>D18</f>
        <v>30</v>
      </c>
      <c r="C18" s="9" t="s">
        <v>158</v>
      </c>
      <c r="D18" s="25">
        <v>30</v>
      </c>
      <c r="E18" s="14" t="s">
        <v>159</v>
      </c>
      <c r="F18" s="14">
        <v>8</v>
      </c>
      <c r="G18" s="15" t="s">
        <v>160</v>
      </c>
      <c r="H18" s="15" t="s">
        <v>161</v>
      </c>
    </row>
    <row r="19" spans="1:8" ht="42" customHeight="1">
      <c r="A19" s="16"/>
      <c r="B19" s="25"/>
      <c r="C19" s="9"/>
      <c r="D19" s="25"/>
      <c r="E19" s="23" t="s">
        <v>162</v>
      </c>
      <c r="F19" s="14">
        <v>7</v>
      </c>
      <c r="G19" s="15" t="s">
        <v>163</v>
      </c>
      <c r="H19" s="15" t="s">
        <v>164</v>
      </c>
    </row>
    <row r="20" spans="1:8" ht="52.5" customHeight="1">
      <c r="A20" s="16"/>
      <c r="B20" s="25"/>
      <c r="C20" s="9"/>
      <c r="D20" s="25"/>
      <c r="E20" s="23" t="s">
        <v>77</v>
      </c>
      <c r="F20" s="14">
        <v>8</v>
      </c>
      <c r="G20" s="15" t="s">
        <v>165</v>
      </c>
      <c r="H20" s="15" t="s">
        <v>166</v>
      </c>
    </row>
    <row r="21" spans="1:8" ht="49.5" customHeight="1">
      <c r="A21" s="16"/>
      <c r="B21" s="25"/>
      <c r="C21" s="9"/>
      <c r="D21" s="25"/>
      <c r="E21" s="14" t="s">
        <v>167</v>
      </c>
      <c r="F21" s="14">
        <v>7</v>
      </c>
      <c r="G21" s="15" t="s">
        <v>168</v>
      </c>
      <c r="H21" s="15" t="s">
        <v>169</v>
      </c>
    </row>
    <row r="22" spans="1:8" ht="72">
      <c r="A22" s="26" t="s">
        <v>170</v>
      </c>
      <c r="B22" s="25">
        <f>D22</f>
        <v>30</v>
      </c>
      <c r="C22" s="9" t="s">
        <v>171</v>
      </c>
      <c r="D22" s="25">
        <f>F22+F23+F24+F25+F26</f>
        <v>30</v>
      </c>
      <c r="E22" s="23" t="s">
        <v>172</v>
      </c>
      <c r="F22" s="23">
        <v>6</v>
      </c>
      <c r="G22" s="22" t="s">
        <v>173</v>
      </c>
      <c r="H22" s="22" t="s">
        <v>174</v>
      </c>
    </row>
    <row r="23" spans="1:8" ht="120">
      <c r="A23" s="26"/>
      <c r="B23" s="25"/>
      <c r="C23" s="9"/>
      <c r="D23" s="25"/>
      <c r="E23" s="23" t="s">
        <v>95</v>
      </c>
      <c r="F23" s="23">
        <v>8</v>
      </c>
      <c r="G23" s="22" t="s">
        <v>175</v>
      </c>
      <c r="H23" s="22" t="s">
        <v>176</v>
      </c>
    </row>
    <row r="24" spans="1:8" ht="60">
      <c r="A24" s="26"/>
      <c r="B24" s="25"/>
      <c r="C24" s="9"/>
      <c r="D24" s="25"/>
      <c r="E24" s="14" t="s">
        <v>177</v>
      </c>
      <c r="F24" s="14">
        <v>4</v>
      </c>
      <c r="G24" s="15" t="s">
        <v>178</v>
      </c>
      <c r="H24" s="15" t="s">
        <v>179</v>
      </c>
    </row>
    <row r="25" spans="1:8" ht="96">
      <c r="A25" s="26"/>
      <c r="B25" s="25"/>
      <c r="C25" s="9"/>
      <c r="D25" s="25"/>
      <c r="E25" s="14" t="s">
        <v>99</v>
      </c>
      <c r="F25" s="14">
        <v>6</v>
      </c>
      <c r="G25" s="15" t="s">
        <v>180</v>
      </c>
      <c r="H25" s="15" t="s">
        <v>181</v>
      </c>
    </row>
    <row r="26" spans="1:8" ht="84.75" customHeight="1">
      <c r="A26" s="26"/>
      <c r="B26" s="25"/>
      <c r="C26" s="9"/>
      <c r="D26" s="25"/>
      <c r="E26" s="14" t="s">
        <v>182</v>
      </c>
      <c r="F26" s="14">
        <v>6</v>
      </c>
      <c r="G26" s="15" t="s">
        <v>183</v>
      </c>
      <c r="H26" s="15" t="s">
        <v>184</v>
      </c>
    </row>
    <row r="27" spans="1:8" ht="28.5" customHeight="1">
      <c r="A27" s="9" t="s">
        <v>107</v>
      </c>
      <c r="B27" s="27">
        <f>SUM(B5:B26)</f>
        <v>100</v>
      </c>
      <c r="C27" s="9"/>
      <c r="D27" s="27">
        <f>SUM(D5:D26)</f>
        <v>100</v>
      </c>
      <c r="E27" s="14"/>
      <c r="F27" s="9">
        <f>SUM(F7:F26)</f>
        <v>91</v>
      </c>
      <c r="G27" s="14"/>
      <c r="H27" s="14"/>
    </row>
  </sheetData>
  <sheetProtection/>
  <mergeCells count="23">
    <mergeCell ref="A2:H2"/>
    <mergeCell ref="A3:H3"/>
    <mergeCell ref="G27:H27"/>
    <mergeCell ref="A5:A9"/>
    <mergeCell ref="A10:A17"/>
    <mergeCell ref="A18:A21"/>
    <mergeCell ref="A22:A26"/>
    <mergeCell ref="B5:B9"/>
    <mergeCell ref="B10:B17"/>
    <mergeCell ref="B18:B21"/>
    <mergeCell ref="B22:B26"/>
    <mergeCell ref="C5:C7"/>
    <mergeCell ref="C8:C9"/>
    <mergeCell ref="C10:C13"/>
    <mergeCell ref="C14:C17"/>
    <mergeCell ref="C18:C21"/>
    <mergeCell ref="C22:C26"/>
    <mergeCell ref="D5:D7"/>
    <mergeCell ref="D8:D9"/>
    <mergeCell ref="D10:D13"/>
    <mergeCell ref="D14:D17"/>
    <mergeCell ref="D18:D21"/>
    <mergeCell ref="D22:D26"/>
  </mergeCells>
  <printOptions horizontalCentered="1"/>
  <pageMargins left="0.59" right="0.59" top="0.51" bottom="0.59" header="0.2" footer="0.16"/>
  <pageSetup fitToHeight="0" fitToWidth="1" horizontalDpi="600" verticalDpi="600" orientation="landscape" paperSize="9" scale="8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2017-08-25T03:13:09Z</cp:lastPrinted>
  <dcterms:created xsi:type="dcterms:W3CDTF">2013-02-20T08:06:13Z</dcterms:created>
  <dcterms:modified xsi:type="dcterms:W3CDTF">2019-12-12T07:44:59Z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